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raquel.rl\Desktop\Raquel\OUTSOURCING 2021-13\2. Revisão UCI\"/>
    </mc:Choice>
  </mc:AlternateContent>
  <xr:revisionPtr revIDLastSave="0" documentId="13_ncr:1_{325C56A2-1384-4108-94AF-61449206B688}" xr6:coauthVersionLast="47" xr6:coauthVersionMax="47" xr10:uidLastSave="{00000000-0000-0000-0000-000000000000}"/>
  <bookViews>
    <workbookView xWindow="28710" yWindow="-90" windowWidth="28980" windowHeight="15780" firstSheet="1" activeTab="8" xr2:uid="{00000000-000D-0000-FFFF-FFFF00000000}"/>
  </bookViews>
  <sheets>
    <sheet name="SRPR" sheetId="1" r:id="rId1"/>
    <sheet name="PGZ" sheetId="2" r:id="rId2"/>
    <sheet name="GPB" sheetId="3" r:id="rId3"/>
    <sheet name="MGA" sheetId="4" r:id="rId4"/>
    <sheet name="LDA" sheetId="5" r:id="rId5"/>
    <sheet name="PNG" sheetId="10" r:id="rId6"/>
    <sheet name="GISE - CTB" sheetId="6" r:id="rId7"/>
    <sheet name="GISE - LDA" sheetId="11" r:id="rId8"/>
    <sheet name="TOTALIZADOR" sheetId="8" r:id="rId9"/>
    <sheet name="Comparativo Soluções" sheetId="12" r:id="rId10"/>
  </sheets>
  <definedNames>
    <definedName name="_xlnm._FilterDatabase" localSheetId="6" hidden="1">'GISE - CTB'!$B$1:$G$4</definedName>
    <definedName name="_xlnm._FilterDatabase" localSheetId="7" hidden="1">'GISE - LDA'!$B$1:$G$4</definedName>
    <definedName name="_xlnm._FilterDatabase" localSheetId="2" hidden="1">GPB!$B$1:$G$9</definedName>
    <definedName name="_xlnm._FilterDatabase" localSheetId="4" hidden="1">LDA!$B$1:$G$15</definedName>
    <definedName name="_xlnm._FilterDatabase" localSheetId="3" hidden="1">MGA!$B$1:$G$10</definedName>
    <definedName name="_xlnm._FilterDatabase" localSheetId="1" hidden="1">PGZ!$B$1:$G$6</definedName>
    <definedName name="_xlnm._FilterDatabase" localSheetId="5" hidden="1">PNG!$B$1:$G$6</definedName>
    <definedName name="_xlnm._FilterDatabase" localSheetId="0" hidden="1">SRPR!$B$1:$K$18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8" l="1"/>
  <c r="H45" i="12"/>
  <c r="H44" i="12"/>
  <c r="H39" i="12"/>
  <c r="H38" i="12"/>
  <c r="H33" i="12"/>
  <c r="H32" i="12"/>
  <c r="H27" i="12"/>
  <c r="H26" i="12"/>
  <c r="H21" i="12"/>
  <c r="H20" i="12"/>
  <c r="H15" i="12"/>
  <c r="H14" i="12"/>
  <c r="H9" i="12"/>
  <c r="H8" i="12"/>
  <c r="H3" i="12"/>
  <c r="H2" i="12"/>
  <c r="H73" i="12"/>
  <c r="H72" i="12"/>
  <c r="H66" i="12"/>
  <c r="H65" i="12"/>
  <c r="H55" i="12"/>
  <c r="H56" i="12"/>
  <c r="H57" i="12"/>
  <c r="H54" i="12"/>
  <c r="H74" i="12" l="1"/>
  <c r="H75" i="12" s="1"/>
  <c r="H67" i="12"/>
  <c r="H68" i="12" s="1"/>
  <c r="H58" i="12"/>
  <c r="H60" i="12" l="1"/>
  <c r="H59" i="12"/>
  <c r="L23" i="8"/>
  <c r="K23" i="8"/>
  <c r="J23" i="8"/>
  <c r="G23" i="8"/>
  <c r="E23" i="8"/>
  <c r="F23" i="8"/>
  <c r="L15" i="8"/>
  <c r="J15" i="8"/>
  <c r="K15" i="8" s="1"/>
  <c r="I15" i="8"/>
  <c r="H15" i="8"/>
  <c r="G15" i="8"/>
  <c r="E15" i="8"/>
  <c r="F15" i="8" s="1"/>
  <c r="D15" i="8"/>
  <c r="C15" i="8"/>
  <c r="L22" i="8"/>
  <c r="L20" i="8"/>
  <c r="L18" i="8"/>
  <c r="L17" i="8"/>
  <c r="L16" i="8"/>
  <c r="L13" i="8"/>
  <c r="G22" i="8"/>
  <c r="G20" i="8"/>
  <c r="G18" i="8"/>
  <c r="G17" i="8"/>
  <c r="G16" i="8"/>
  <c r="G13" i="8"/>
  <c r="H22" i="8"/>
  <c r="I22" i="8" s="1"/>
  <c r="H20" i="8"/>
  <c r="I20" i="8" s="1"/>
  <c r="H18" i="8"/>
  <c r="I18" i="8" s="1"/>
  <c r="H17" i="8"/>
  <c r="I17" i="8" s="1"/>
  <c r="H16" i="8"/>
  <c r="I16" i="8" s="1"/>
  <c r="H13" i="8"/>
  <c r="I13" i="8" s="1"/>
  <c r="C22" i="8"/>
  <c r="D22" i="8" s="1"/>
  <c r="E22" i="8" s="1"/>
  <c r="C21" i="8"/>
  <c r="D21" i="8" s="1"/>
  <c r="C20" i="8"/>
  <c r="D20" i="8" s="1"/>
  <c r="E20" i="8" s="1"/>
  <c r="F20" i="8" s="1"/>
  <c r="C18" i="8"/>
  <c r="D18" i="8" s="1"/>
  <c r="C17" i="8"/>
  <c r="D17" i="8" s="1"/>
  <c r="C16" i="8"/>
  <c r="D16" i="8" s="1"/>
  <c r="I2" i="11"/>
  <c r="J2" i="11" s="1"/>
  <c r="K2" i="11" s="1"/>
  <c r="K3" i="11" s="1"/>
  <c r="K5" i="10"/>
  <c r="J4" i="10"/>
  <c r="K4" i="10" s="1"/>
  <c r="I3" i="10"/>
  <c r="J3" i="10" s="1"/>
  <c r="K3" i="10" s="1"/>
  <c r="I7" i="10"/>
  <c r="J7" i="10" s="1"/>
  <c r="K7" i="10" s="1"/>
  <c r="K8" i="10" s="1"/>
  <c r="I2" i="10"/>
  <c r="J2" i="10" s="1"/>
  <c r="K2" i="10" s="1"/>
  <c r="C13" i="8"/>
  <c r="D13" i="8" s="1"/>
  <c r="E21" i="8" l="1"/>
  <c r="F21" i="8" s="1"/>
  <c r="J13" i="8"/>
  <c r="K13" i="8" s="1"/>
  <c r="E16" i="8"/>
  <c r="F16" i="8" s="1"/>
  <c r="E13" i="8"/>
  <c r="S2" i="8" s="1"/>
  <c r="U2" i="8" s="1"/>
  <c r="E17" i="8"/>
  <c r="F17" i="8" s="1"/>
  <c r="J16" i="8"/>
  <c r="K16" i="8"/>
  <c r="J18" i="8"/>
  <c r="K18" i="8" s="1"/>
  <c r="E18" i="8"/>
  <c r="F18" i="8"/>
  <c r="J17" i="8"/>
  <c r="K17" i="8" s="1"/>
  <c r="J20" i="8"/>
  <c r="K20" i="8" s="1"/>
  <c r="J22" i="8"/>
  <c r="K22" i="8"/>
  <c r="F22" i="8"/>
  <c r="F13" i="8" l="1"/>
  <c r="S4" i="8"/>
  <c r="U4" i="8" s="1"/>
  <c r="S5" i="8"/>
  <c r="U5" i="8" s="1"/>
  <c r="S3" i="8"/>
  <c r="U3" i="8" s="1"/>
  <c r="U7" i="8" s="1"/>
  <c r="U8" i="8" s="1"/>
  <c r="O51" i="1" l="1"/>
  <c r="O47" i="1"/>
  <c r="O46" i="1"/>
  <c r="N46" i="1"/>
  <c r="A8" i="5" l="1"/>
  <c r="A18" i="5"/>
  <c r="L10" i="5"/>
  <c r="L2" i="5"/>
  <c r="A6" i="4"/>
  <c r="A11" i="4"/>
  <c r="K11" i="4"/>
  <c r="A7" i="2"/>
  <c r="A69" i="1"/>
  <c r="O71" i="1"/>
  <c r="I5" i="6"/>
  <c r="J5" i="6" s="1"/>
  <c r="K5" i="6" s="1"/>
  <c r="K6" i="6" s="1"/>
  <c r="I2" i="6"/>
  <c r="J2" i="6" s="1"/>
  <c r="K2" i="6" s="1"/>
  <c r="K3" i="6" s="1"/>
  <c r="J15" i="5"/>
  <c r="K15" i="5" s="1"/>
  <c r="J14" i="5"/>
  <c r="K14" i="5" s="1"/>
  <c r="J13" i="5"/>
  <c r="K13" i="5" s="1"/>
  <c r="I12" i="5"/>
  <c r="J12" i="5" s="1"/>
  <c r="K12" i="5" s="1"/>
  <c r="I11" i="5"/>
  <c r="J11" i="5" s="1"/>
  <c r="K11" i="5" s="1"/>
  <c r="I10" i="5"/>
  <c r="J10" i="5" s="1"/>
  <c r="K10" i="5" s="1"/>
  <c r="K16" i="5" s="1"/>
  <c r="I7" i="5"/>
  <c r="J7" i="5" s="1"/>
  <c r="K7" i="5" s="1"/>
  <c r="I6" i="5"/>
  <c r="J6" i="5" s="1"/>
  <c r="K6" i="5" s="1"/>
  <c r="I5" i="5"/>
  <c r="J5" i="5" s="1"/>
  <c r="K5" i="5" s="1"/>
  <c r="I4" i="5"/>
  <c r="J4" i="5" s="1"/>
  <c r="K4" i="5" s="1"/>
  <c r="I3" i="5"/>
  <c r="J3" i="5" s="1"/>
  <c r="K3" i="5" s="1"/>
  <c r="I2" i="5"/>
  <c r="J2" i="5" s="1"/>
  <c r="K2" i="5" s="1"/>
  <c r="K8" i="5" s="1"/>
  <c r="J10" i="4"/>
  <c r="K10" i="4" s="1"/>
  <c r="J9" i="4"/>
  <c r="K9" i="4" s="1"/>
  <c r="I8" i="4"/>
  <c r="J8" i="4" s="1"/>
  <c r="K8" i="4" s="1"/>
  <c r="I5" i="4"/>
  <c r="J5" i="4" s="1"/>
  <c r="K5" i="4" s="1"/>
  <c r="I4" i="4"/>
  <c r="J4" i="4" s="1"/>
  <c r="K4" i="4" s="1"/>
  <c r="I3" i="4"/>
  <c r="J3" i="4" s="1"/>
  <c r="K3" i="4" s="1"/>
  <c r="I2" i="4"/>
  <c r="J2" i="4" s="1"/>
  <c r="K2" i="4" s="1"/>
  <c r="I9" i="3"/>
  <c r="J9" i="3" s="1"/>
  <c r="K9" i="3" s="1"/>
  <c r="I8" i="3"/>
  <c r="J8" i="3" s="1"/>
  <c r="K8" i="3" s="1"/>
  <c r="K10" i="3" s="1"/>
  <c r="I5" i="3"/>
  <c r="J5" i="3" s="1"/>
  <c r="K5" i="3" s="1"/>
  <c r="I4" i="3"/>
  <c r="J4" i="3" s="1"/>
  <c r="K4" i="3" s="1"/>
  <c r="I3" i="3"/>
  <c r="J3" i="3" s="1"/>
  <c r="K3" i="3" s="1"/>
  <c r="I2" i="3"/>
  <c r="J2" i="3" s="1"/>
  <c r="K2" i="3" s="1"/>
  <c r="K6" i="3" s="1"/>
  <c r="I6" i="2"/>
  <c r="J6" i="2" s="1"/>
  <c r="K6" i="2" s="1"/>
  <c r="I5" i="2"/>
  <c r="J5" i="2" s="1"/>
  <c r="K5" i="2" s="1"/>
  <c r="I4" i="2"/>
  <c r="J4" i="2" s="1"/>
  <c r="K4" i="2" s="1"/>
  <c r="I9" i="2"/>
  <c r="J9" i="2" s="1"/>
  <c r="K9" i="2" s="1"/>
  <c r="K10" i="2" s="1"/>
  <c r="J3" i="2"/>
  <c r="K3" i="2" s="1"/>
  <c r="J2" i="2"/>
  <c r="K2" i="2" s="1"/>
  <c r="M67" i="1"/>
  <c r="N67" i="1" s="1"/>
  <c r="O67" i="1" s="1"/>
  <c r="M43" i="1"/>
  <c r="N43" i="1" s="1"/>
  <c r="O43" i="1" s="1"/>
  <c r="N42" i="1"/>
  <c r="O42" i="1" s="1"/>
  <c r="N41" i="1"/>
  <c r="O41" i="1" s="1"/>
  <c r="M65" i="1"/>
  <c r="N65" i="1" s="1"/>
  <c r="O65" i="1" s="1"/>
  <c r="M40" i="1"/>
  <c r="N40" i="1" s="1"/>
  <c r="O40" i="1" s="1"/>
  <c r="M39" i="1"/>
  <c r="N39" i="1" s="1"/>
  <c r="O39" i="1" s="1"/>
  <c r="M36" i="1"/>
  <c r="N36" i="1" s="1"/>
  <c r="O36" i="1" s="1"/>
  <c r="M35" i="1"/>
  <c r="N35" i="1" s="1"/>
  <c r="O35" i="1" s="1"/>
  <c r="M34" i="1"/>
  <c r="N34" i="1" s="1"/>
  <c r="O34" i="1" s="1"/>
  <c r="M33" i="1"/>
  <c r="N33" i="1" s="1"/>
  <c r="O33" i="1" s="1"/>
  <c r="M32" i="1"/>
  <c r="N32" i="1" s="1"/>
  <c r="O32" i="1" s="1"/>
  <c r="M62" i="1"/>
  <c r="N62" i="1" s="1"/>
  <c r="O62" i="1" s="1"/>
  <c r="M31" i="1"/>
  <c r="N31" i="1" s="1"/>
  <c r="O31" i="1" s="1"/>
  <c r="N30" i="1"/>
  <c r="O30" i="1" s="1"/>
  <c r="M61" i="1"/>
  <c r="N61" i="1" s="1"/>
  <c r="O61" i="1" s="1"/>
  <c r="N29" i="1"/>
  <c r="O29" i="1" s="1"/>
  <c r="N28" i="1"/>
  <c r="O28" i="1" s="1"/>
  <c r="M25" i="1"/>
  <c r="N25" i="1" s="1"/>
  <c r="O25" i="1" s="1"/>
  <c r="M24" i="1"/>
  <c r="N24" i="1" s="1"/>
  <c r="O24" i="1" s="1"/>
  <c r="M23" i="1"/>
  <c r="N23" i="1" s="1"/>
  <c r="O23" i="1" s="1"/>
  <c r="M22" i="1"/>
  <c r="N22" i="1" s="1"/>
  <c r="O22" i="1" s="1"/>
  <c r="M59" i="1"/>
  <c r="N59" i="1" s="1"/>
  <c r="O59" i="1" s="1"/>
  <c r="M21" i="1"/>
  <c r="N21" i="1" s="1"/>
  <c r="O21" i="1" s="1"/>
  <c r="N18" i="1"/>
  <c r="O18" i="1" s="1"/>
  <c r="N17" i="1"/>
  <c r="O17" i="1" s="1"/>
  <c r="M16" i="1"/>
  <c r="N16" i="1" s="1"/>
  <c r="O16" i="1" s="1"/>
  <c r="M15" i="1"/>
  <c r="N15" i="1" s="1"/>
  <c r="O15" i="1" s="1"/>
  <c r="M57" i="1"/>
  <c r="N57" i="1" s="1"/>
  <c r="O57" i="1" s="1"/>
  <c r="M14" i="1"/>
  <c r="N14" i="1" s="1"/>
  <c r="O14" i="1" s="1"/>
  <c r="M13" i="1"/>
  <c r="N13" i="1" s="1"/>
  <c r="O13" i="1" s="1"/>
  <c r="M12" i="1"/>
  <c r="N12" i="1" s="1"/>
  <c r="O12" i="1" s="1"/>
  <c r="M11" i="1"/>
  <c r="N11" i="1" s="1"/>
  <c r="O11" i="1" s="1"/>
  <c r="M9" i="1"/>
  <c r="N9" i="1" s="1"/>
  <c r="O9" i="1" s="1"/>
  <c r="N7" i="1"/>
  <c r="O7" i="1" s="1"/>
  <c r="M6" i="1"/>
  <c r="N6" i="1" s="1"/>
  <c r="O6" i="1" s="1"/>
  <c r="M5" i="1"/>
  <c r="N5" i="1" s="1"/>
  <c r="O5" i="1" s="1"/>
  <c r="M4" i="1"/>
  <c r="N4" i="1" s="1"/>
  <c r="O4" i="1" s="1"/>
  <c r="M3" i="1"/>
  <c r="N3" i="1" s="1"/>
  <c r="O3" i="1" s="1"/>
  <c r="M2" i="1"/>
  <c r="N2" i="1" s="1"/>
  <c r="O2" i="1" s="1"/>
  <c r="O63" i="1" l="1"/>
  <c r="O70" i="1" s="1"/>
  <c r="O26" i="1"/>
  <c r="P21" i="1" s="1"/>
  <c r="O19" i="1"/>
  <c r="P11" i="1" s="1"/>
  <c r="K6" i="4"/>
  <c r="O44" i="1"/>
  <c r="O37" i="1"/>
  <c r="P28" i="1" s="1"/>
  <c r="K7" i="2"/>
  <c r="P39" i="1" l="1"/>
  <c r="O52" i="1" s="1"/>
  <c r="A6" i="3"/>
  <c r="A44" i="1"/>
</calcChain>
</file>

<file path=xl/sharedStrings.xml><?xml version="1.0" encoding="utf-8"?>
<sst xmlns="http://schemas.openxmlformats.org/spreadsheetml/2006/main" count="764" uniqueCount="386">
  <si>
    <t xml:space="preserve">Modelo </t>
  </si>
  <si>
    <t>Host</t>
  </si>
  <si>
    <t>MAC</t>
  </si>
  <si>
    <t>Observação</t>
  </si>
  <si>
    <t>Imagem</t>
  </si>
  <si>
    <t>Andar</t>
  </si>
  <si>
    <t>SETOR PROX</t>
  </si>
  <si>
    <t>SALA PROX</t>
  </si>
  <si>
    <t>NºIMPRESSORA</t>
  </si>
  <si>
    <t>Páginas Totais</t>
  </si>
  <si>
    <t>Horas em funcionamento</t>
  </si>
  <si>
    <t>Dias em funcionamento</t>
  </si>
  <si>
    <t>Páginas por dia</t>
  </si>
  <si>
    <t>Páginas por Mês</t>
  </si>
  <si>
    <t>Lexmark MX622</t>
  </si>
  <si>
    <t>ET0021B71721D9-3</t>
  </si>
  <si>
    <t>0021B71721D9</t>
  </si>
  <si>
    <t>10.41.85.168</t>
  </si>
  <si>
    <t>Monocromática</t>
  </si>
  <si>
    <t>TERREO</t>
  </si>
  <si>
    <t>DELEMIG</t>
  </si>
  <si>
    <t xml:space="preserve">	ET0021B7176168</t>
  </si>
  <si>
    <t>0021B7176168</t>
  </si>
  <si>
    <t>10.41.87.42</t>
  </si>
  <si>
    <t>SINARM</t>
  </si>
  <si>
    <t xml:space="preserve">	ET0021B717E11A-2</t>
  </si>
  <si>
    <t>0021B717E11A</t>
  </si>
  <si>
    <t>10.41.87.161</t>
  </si>
  <si>
    <t>Glauco</t>
  </si>
  <si>
    <t>Lexmark CS725</t>
  </si>
  <si>
    <t xml:space="preserve">	ET0021B71F81E7</t>
  </si>
  <si>
    <t>0021B71F81E7</t>
  </si>
  <si>
    <t>10.41.85.246</t>
  </si>
  <si>
    <t>Colorida</t>
  </si>
  <si>
    <t>SETOR PRÓXIMO AO NTI/PLANTÃO</t>
  </si>
  <si>
    <t>ET0021B71F0126</t>
  </si>
  <si>
    <t>0021B71F0126</t>
  </si>
  <si>
    <t>10.41.84.40</t>
  </si>
  <si>
    <t>SCX-5835</t>
  </si>
  <si>
    <t>SEC00159991A276</t>
  </si>
  <si>
    <t>00159991A276</t>
  </si>
  <si>
    <t>10.41.85.247</t>
  </si>
  <si>
    <t>ET0021B71741A7</t>
  </si>
  <si>
    <t>0021B71741A7</t>
  </si>
  <si>
    <t>10.41.84.41</t>
  </si>
  <si>
    <t>SUBSOLO</t>
  </si>
  <si>
    <t>DENTRO NUTRAN</t>
  </si>
  <si>
    <t>-</t>
  </si>
  <si>
    <t>N/A</t>
  </si>
  <si>
    <t>ET0021B71721D9-4</t>
  </si>
  <si>
    <t>0021B7174173</t>
  </si>
  <si>
    <t>10.41.85.169</t>
  </si>
  <si>
    <t>ET0021B717E192</t>
  </si>
  <si>
    <t>0021B717E192</t>
  </si>
  <si>
    <t>10.41.84.196</t>
  </si>
  <si>
    <t>NTI</t>
  </si>
  <si>
    <t>2</t>
  </si>
  <si>
    <t>ET0021B717A1FB</t>
  </si>
  <si>
    <t>0021B717A1FB</t>
  </si>
  <si>
    <t>10.41.86.163</t>
  </si>
  <si>
    <t>3</t>
  </si>
  <si>
    <t>ET0021B717A1A7</t>
  </si>
  <si>
    <t>0021B717A1A7</t>
  </si>
  <si>
    <t>10.41.84.221</t>
  </si>
  <si>
    <t>DELESP</t>
  </si>
  <si>
    <t>10.41.87.70</t>
  </si>
  <si>
    <t>DENTRO DO SINARM</t>
  </si>
  <si>
    <t>ET0021B717A107</t>
  </si>
  <si>
    <t>0021B717A107</t>
  </si>
  <si>
    <t>10.41.84.195</t>
  </si>
  <si>
    <t>DENTRO PROTOCOLO</t>
  </si>
  <si>
    <t>ET0021B71FC11E</t>
  </si>
  <si>
    <t>0021B717FC11E</t>
  </si>
  <si>
    <t>10.41.84.205</t>
  </si>
  <si>
    <t>DENTRO NID</t>
  </si>
  <si>
    <t>SEC30CDA721831D</t>
  </si>
  <si>
    <t>30CDA721831D</t>
  </si>
  <si>
    <t>10.41.87.230</t>
  </si>
  <si>
    <t>DENTRO PLANTÃO</t>
  </si>
  <si>
    <t>SEC0015997868D5</t>
  </si>
  <si>
    <t>0015997868D5</t>
  </si>
  <si>
    <t>10.41.87.171</t>
  </si>
  <si>
    <t>FLAGRANTE</t>
  </si>
  <si>
    <t>ET0021B717A1E1</t>
  </si>
  <si>
    <t>0021B717A1E1</t>
  </si>
  <si>
    <t>10.41.84.176</t>
  </si>
  <si>
    <t>1º ANDAR</t>
  </si>
  <si>
    <t>SETEC</t>
  </si>
  <si>
    <t>ET0021B71FC112</t>
  </si>
  <si>
    <t>0021B71FC112</t>
  </si>
  <si>
    <t>10.41.85.195</t>
  </si>
  <si>
    <t>1ºANDAR</t>
  </si>
  <si>
    <t>SECRETARIA</t>
  </si>
  <si>
    <t>ET0021B717C1EA</t>
  </si>
  <si>
    <t>0021B717C1EA</t>
  </si>
  <si>
    <t>10.41.85.81</t>
  </si>
  <si>
    <t>ET0021B717C13A</t>
  </si>
  <si>
    <t>0021B717C13A</t>
  </si>
  <si>
    <t>10.41.86.156</t>
  </si>
  <si>
    <t>ET0021B717A12B</t>
  </si>
  <si>
    <t>0021B717A12B</t>
  </si>
  <si>
    <t>10.41.85.240</t>
  </si>
  <si>
    <t>ST12</t>
  </si>
  <si>
    <t>ET0021B717E10C</t>
  </si>
  <si>
    <t>0021B717E10C</t>
  </si>
  <si>
    <t>10.41.87.56</t>
  </si>
  <si>
    <t>CORREGEDORIA ASSIST</t>
  </si>
  <si>
    <t>SEC001599088EE1</t>
  </si>
  <si>
    <t>001599088EE1</t>
  </si>
  <si>
    <t>10.41.84.253</t>
  </si>
  <si>
    <t>2º ANDAR</t>
  </si>
  <si>
    <t>DRCOR</t>
  </si>
  <si>
    <t>SEC0015999167B1</t>
  </si>
  <si>
    <t>0015999167B1</t>
  </si>
  <si>
    <t>10.41.85.12</t>
  </si>
  <si>
    <t>NRCC</t>
  </si>
  <si>
    <t xml:space="preserve">	ET0021B71FC154</t>
  </si>
  <si>
    <t>0021B71FC154</t>
  </si>
  <si>
    <t>10.41.87.207</t>
  </si>
  <si>
    <t>2ºANDAR</t>
  </si>
  <si>
    <t>SEC30CDA7222476</t>
  </si>
  <si>
    <t>30CDA7222476</t>
  </si>
  <si>
    <t>10.41.85.250</t>
  </si>
  <si>
    <t>0021B717A1C7</t>
  </si>
  <si>
    <t>10.41.87.107</t>
  </si>
  <si>
    <t>DELEFAZ</t>
  </si>
  <si>
    <t>ET0021B71F01D9-2</t>
  </si>
  <si>
    <t>0021B71F01D9</t>
  </si>
  <si>
    <t>10.41.86.49</t>
  </si>
  <si>
    <t>DENTRO DELEFAZ</t>
  </si>
  <si>
    <t>ET0021B717E1B2</t>
  </si>
  <si>
    <t>0021B717E1B2</t>
  </si>
  <si>
    <t>10.41.86.129</t>
  </si>
  <si>
    <t>EM FRENTE DELEFAZ</t>
  </si>
  <si>
    <t>ET0021B717C17C</t>
  </si>
  <si>
    <t>0021B717C17C</t>
  </si>
  <si>
    <t>10.41.87.194</t>
  </si>
  <si>
    <t>GPI</t>
  </si>
  <si>
    <t>ET0021B7174155</t>
  </si>
  <si>
    <t>0021B7174155</t>
  </si>
  <si>
    <t>10.41.87.87</t>
  </si>
  <si>
    <t>DELEPAT</t>
  </si>
  <si>
    <t>ET0021B717C1CA</t>
  </si>
  <si>
    <t>0021B717C1CA</t>
  </si>
  <si>
    <t>10.41.85.155</t>
  </si>
  <si>
    <t>DELEFIN CARTÓRIO</t>
  </si>
  <si>
    <t>ET0021B71741FB2</t>
  </si>
  <si>
    <t>0021B71741FB</t>
  </si>
  <si>
    <t>10.41.87.9</t>
  </si>
  <si>
    <t>ST23</t>
  </si>
  <si>
    <t>ET0021B717E18A</t>
  </si>
  <si>
    <t>0021B717E18A</t>
  </si>
  <si>
    <t>10.41.84.133</t>
  </si>
  <si>
    <t>3ºANDAR</t>
  </si>
  <si>
    <t>FINANCEIRO</t>
  </si>
  <si>
    <t>ET0021B717A15B</t>
  </si>
  <si>
    <t>0021B717A15B</t>
  </si>
  <si>
    <t>10.41.86.247</t>
  </si>
  <si>
    <t>DENTRO SRH</t>
  </si>
  <si>
    <t>ET0021B71F017D</t>
  </si>
  <si>
    <t>0021B71F017D</t>
  </si>
  <si>
    <t>10.41.84.189</t>
  </si>
  <si>
    <t>DENT COMUN.SOCIAL</t>
  </si>
  <si>
    <t>SEC30CDA71F2D8D</t>
  </si>
  <si>
    <t>30CDA71F2D8D</t>
  </si>
  <si>
    <t>10.41.85.104</t>
  </si>
  <si>
    <t>SALA DE REUNIAO</t>
  </si>
  <si>
    <t>SEC001599916109</t>
  </si>
  <si>
    <t>001599916109</t>
  </si>
  <si>
    <t>10.41.86.65</t>
  </si>
  <si>
    <t>GABINETE</t>
  </si>
  <si>
    <t>LEXMARK-DRE</t>
  </si>
  <si>
    <t>0021B71FFEFA</t>
  </si>
  <si>
    <t>10.41.85.137</t>
  </si>
  <si>
    <t>DENTRO DRE</t>
  </si>
  <si>
    <t xml:space="preserve">	ET0021B71FC126</t>
  </si>
  <si>
    <t>0021B71FC126</t>
  </si>
  <si>
    <t>10.41.87.202</t>
  </si>
  <si>
    <t>4º SIP</t>
  </si>
  <si>
    <t>SIP</t>
  </si>
  <si>
    <t>SCX5835</t>
  </si>
  <si>
    <t>SEC00159991CB6F</t>
  </si>
  <si>
    <t>00159991CB6F</t>
  </si>
  <si>
    <t>10.41.94.44</t>
  </si>
  <si>
    <t>SEC00159991A2E3</t>
  </si>
  <si>
    <t>00159991A2E3</t>
  </si>
  <si>
    <t>10.41.94.1</t>
  </si>
  <si>
    <t>ET0021B71FFE7A</t>
  </si>
  <si>
    <t>0021B71FFE7A</t>
  </si>
  <si>
    <t>10.41.94.50</t>
  </si>
  <si>
    <t>ET0021B717A19B</t>
  </si>
  <si>
    <t>0021B717A19B</t>
  </si>
  <si>
    <t>10.41.94.11</t>
  </si>
  <si>
    <t xml:space="preserve">	ET0021B717A127</t>
  </si>
  <si>
    <t>0021B717A127</t>
  </si>
  <si>
    <t>10.41.94.7</t>
  </si>
  <si>
    <t xml:space="preserve">	ET0021B717A10</t>
  </si>
  <si>
    <t>0021B717C106</t>
  </si>
  <si>
    <t>10.41.94.15</t>
  </si>
  <si>
    <t>ET0021B717A12E</t>
  </si>
  <si>
    <t>0021B717A12E</t>
  </si>
  <si>
    <t>10.41.49.12</t>
  </si>
  <si>
    <t>ET0021B717A130</t>
  </si>
  <si>
    <t>0021B717A130</t>
  </si>
  <si>
    <t>10.41.49.13</t>
  </si>
  <si>
    <t>ET0021B717E1AC</t>
  </si>
  <si>
    <t>0021B717E1AC</t>
  </si>
  <si>
    <t>10.41.49.68</t>
  </si>
  <si>
    <t xml:space="preserve">	ET0021B717E1FC</t>
  </si>
  <si>
    <t>0021B717E1FC</t>
  </si>
  <si>
    <t>10.41.50.165</t>
  </si>
  <si>
    <t>ET0021B71F214E</t>
  </si>
  <si>
    <t>0021B71F214E</t>
  </si>
  <si>
    <t>10.41.50.199</t>
  </si>
  <si>
    <t xml:space="preserve">	ET0021B71FC1E4</t>
  </si>
  <si>
    <t>0021B71FC1E4</t>
  </si>
  <si>
    <t>ET0021B717A1BB</t>
  </si>
  <si>
    <t>0021B717A1BB</t>
  </si>
  <si>
    <t>10.41.38.164</t>
  </si>
  <si>
    <t xml:space="preserve">	ET0021B717E154</t>
  </si>
  <si>
    <t>0021B717E154</t>
  </si>
  <si>
    <t>10.41.38.52</t>
  </si>
  <si>
    <t>ET0021B717E1C2</t>
  </si>
  <si>
    <t>0021B717E1C2</t>
  </si>
  <si>
    <t>10.41.38.53</t>
  </si>
  <si>
    <t>ET0021B717E1EA</t>
  </si>
  <si>
    <t>0021B717E1EA</t>
  </si>
  <si>
    <t>10.41.38.119</t>
  </si>
  <si>
    <t xml:space="preserve">	ET0021B71F2114</t>
  </si>
  <si>
    <t>0021B71F2114</t>
  </si>
  <si>
    <t>10.41.38.20</t>
  </si>
  <si>
    <t>Xerox 6605DN</t>
  </si>
  <si>
    <t>XRX9C934E2E44DB</t>
  </si>
  <si>
    <t>9C934E2E44DB</t>
  </si>
  <si>
    <t>10.41.38.64</t>
  </si>
  <si>
    <t>XRX9C934E2E469B</t>
  </si>
  <si>
    <t>9C934E2E469B</t>
  </si>
  <si>
    <t>10.41.38.38</t>
  </si>
  <si>
    <t>ET0021B71741CD</t>
  </si>
  <si>
    <t>0021B71741CD</t>
  </si>
  <si>
    <t>10.41.9.40</t>
  </si>
  <si>
    <t xml:space="preserve">	ET0021B7176128</t>
  </si>
  <si>
    <t>0021B7176128</t>
  </si>
  <si>
    <t>10.41.9.62</t>
  </si>
  <si>
    <t xml:space="preserve">	ET0021B717A13B-3</t>
  </si>
  <si>
    <t>0021B717A13B</t>
  </si>
  <si>
    <t>10.41.9.165</t>
  </si>
  <si>
    <t xml:space="preserve">	ET0021B717A1A5</t>
  </si>
  <si>
    <t>0021B717A1A5</t>
  </si>
  <si>
    <t>10.41.10.76</t>
  </si>
  <si>
    <t>ET0021B717C1B4</t>
  </si>
  <si>
    <t>0021B717C1B4</t>
  </si>
  <si>
    <t>10.41.10.48</t>
  </si>
  <si>
    <t xml:space="preserve">	ET0021B717E12A</t>
  </si>
  <si>
    <t>0021B717E12A</t>
  </si>
  <si>
    <t>10.41.9.67</t>
  </si>
  <si>
    <t>ET0021B71F210E</t>
  </si>
  <si>
    <t>0021B71F210E</t>
  </si>
  <si>
    <t>10.41.10.77</t>
  </si>
  <si>
    <t xml:space="preserve">	ET0021B71F41BF</t>
  </si>
  <si>
    <t>0021B71F41BF</t>
  </si>
  <si>
    <t>10.41.10.80</t>
  </si>
  <si>
    <t xml:space="preserve">	ET0021B71FC19B</t>
  </si>
  <si>
    <t>0021B71FC19B</t>
  </si>
  <si>
    <t>10.41.10.73</t>
  </si>
  <si>
    <t>XRX9C934E2E40FC</t>
  </si>
  <si>
    <t>9C934E2E40FC</t>
  </si>
  <si>
    <t>10.41.10.88</t>
  </si>
  <si>
    <t>XRX9C934E2E410E</t>
  </si>
  <si>
    <t>9C934E2E410E</t>
  </si>
  <si>
    <t>10.41.9.18</t>
  </si>
  <si>
    <t>XRX9C934E2E41DD</t>
  </si>
  <si>
    <t>9C934E2E41DD</t>
  </si>
  <si>
    <t>10.41.9.53</t>
  </si>
  <si>
    <t>ET0021B717E16C</t>
  </si>
  <si>
    <t>0021B717E16C</t>
  </si>
  <si>
    <t>10.41.61.35</t>
  </si>
  <si>
    <t>ET0021B71F01F2</t>
  </si>
  <si>
    <t>0021B71F01F2</t>
  </si>
  <si>
    <t>10.41.61.27</t>
  </si>
  <si>
    <t>TOTAL PÁGINAS/MÊS ANDAR</t>
  </si>
  <si>
    <t>QUANTIDADE IMPRESSORAS - nº 370, de 8 de março de 2023</t>
  </si>
  <si>
    <t>TOTAL PÁGINAS MONOCROMÁTICAS/MÊS DA UNIDADE</t>
  </si>
  <si>
    <t>TOTALEQUIPAMENTOS MONOCROMÁTICOS DA UNIDADE</t>
  </si>
  <si>
    <t>TOTAL PÁGINAS COLORIDAS/MÊS DA UNIDADE</t>
  </si>
  <si>
    <t>TOTALEQUIPAMENTOS COLORIDOS DA UNIDADE</t>
  </si>
  <si>
    <t>TOTAL PÁGINAS MONOCROMÁTICAS/MÊS UNIDADE</t>
  </si>
  <si>
    <t>TOTAL PÁGINAS COLORIDAS/MÊS UNIDADE</t>
  </si>
  <si>
    <t>FRANQUIA 60%</t>
  </si>
  <si>
    <t>EXCEDENTE</t>
  </si>
  <si>
    <t>SEC30CDA732BBC1</t>
  </si>
  <si>
    <t>30CDA732BBC1</t>
  </si>
  <si>
    <t>10.41.84.43</t>
  </si>
  <si>
    <t>ADICIONAL DE 25% - ESTIMATIVA IMPRESSORAS FORA DA REDE</t>
  </si>
  <si>
    <t>CATSER</t>
  </si>
  <si>
    <t>DESCRIÇÃO DO SERVIÇO</t>
  </si>
  <si>
    <t>QUANTIDADE</t>
  </si>
  <si>
    <t>VALOR ESTIMADO UNITÁRIO</t>
  </si>
  <si>
    <t>VALOR ESTIMADO TOTAL</t>
  </si>
  <si>
    <t>Outsourcing de impressão - páginas a4 - monocromático - dentro da franquia sem papel</t>
  </si>
  <si>
    <t>Outsourcing de impressão - páginas a4 - policromático - dentro da franquia sem papel</t>
  </si>
  <si>
    <t> Outsourcing de impressão - páginas a4 - monocromático - excedente a franquia sem papel</t>
  </si>
  <si>
    <t>Outsourcing de impressão - páginas a4 - policromático - excedente a franquia - sem papel</t>
  </si>
  <si>
    <t>VALOR TOTAL PARA 48 MESES</t>
  </si>
  <si>
    <t>VALOR TOTAL MENSAL ESTIMADO</t>
  </si>
  <si>
    <t>LOCALIDADE</t>
  </si>
  <si>
    <t>ENDEREÇO</t>
  </si>
  <si>
    <t>PÁGINAS MONOCROMÁTICAS/MÊS</t>
  </si>
  <si>
    <t>PÁGINAS POLICROMÁTICAS/MÊS</t>
  </si>
  <si>
    <t>CATSER 26573</t>
  </si>
  <si>
    <t>CATSER 26611</t>
  </si>
  <si>
    <t>CATSER 26654</t>
  </si>
  <si>
    <t>CATSER 26697</t>
  </si>
  <si>
    <t>Superintendência Regional - Curitiba</t>
  </si>
  <si>
    <t>Delegacia em Paranaguá</t>
  </si>
  <si>
    <t>Delegacia em Guarapuava</t>
  </si>
  <si>
    <t>Delegacia em Maringá</t>
  </si>
  <si>
    <t>Delegacia em Londrina</t>
  </si>
  <si>
    <t>Base GISE - Curitiba</t>
  </si>
  <si>
    <t>TOTAIS</t>
  </si>
  <si>
    <t>Rua Prof. Sandália Monzon, nº210 -
Bairro Santa Candida - Curitiba/PR -
Cep 82640-040</t>
  </si>
  <si>
    <t>Rua Manoel Bonifácio, 309 - Centro
Histórico – Paranaguá/PR - Cep 83203-
150</t>
  </si>
  <si>
    <t>Rua Prof. Becker, nº1950 - Bairro Lagoa das Lágrimas - Guarapuava/PR - Cep 85010-170</t>
  </si>
  <si>
    <t>AV. José Alves Nendo, nº1309 -
Bairro Aclimação – Maringá/PR- Cep
87055-000</t>
  </si>
  <si>
    <t>Rua Tietê, nº1450, Bairro Vila Nova -
Londrina/PR -  Cep: 86025-230</t>
  </si>
  <si>
    <t>Rua Dr. Muricy, nº 814 - Centro -
CURITIBA/PR-Cep  80.020-040</t>
  </si>
  <si>
    <t>PEP - Maringá</t>
  </si>
  <si>
    <t>Aeroporto Curitiba</t>
  </si>
  <si>
    <t>Av.  Rocha Pombo S/N Aeroporto
Internacional Afonso Pena - Águas
Belas, São José dos Pinhais/PR,  Cep
83010-900</t>
  </si>
  <si>
    <t>Av.  Colombo, nº9161 - Parque
Industrial Bandeirantes Shopping
Catuaí- Maringá - PR- Cep  87070-000</t>
  </si>
  <si>
    <t>ET0021B717612C</t>
  </si>
  <si>
    <t>0021B717612C</t>
  </si>
  <si>
    <t>10.41.16.103</t>
  </si>
  <si>
    <t>ET0021B717A115</t>
  </si>
  <si>
    <t>0021B717A115</t>
  </si>
  <si>
    <t>10.41.16.25</t>
  </si>
  <si>
    <t>SEC001599A010B2</t>
  </si>
  <si>
    <t>001599A010B2</t>
  </si>
  <si>
    <t>10.41.17.34</t>
  </si>
  <si>
    <t>ET0021B71F014A</t>
  </si>
  <si>
    <t>021B71F014A</t>
  </si>
  <si>
    <t>10.41.16.220</t>
  </si>
  <si>
    <t>Base GISE - Londrina</t>
  </si>
  <si>
    <t>Av. São João, nº 500 - Bairro Brasília
- Londrina/PR- Cep   86.039-290</t>
  </si>
  <si>
    <t>ET0021B717E1B4</t>
  </si>
  <si>
    <t>0021B717E1B4</t>
  </si>
  <si>
    <t>10.41.128.11</t>
  </si>
  <si>
    <t>QUANTIDADE DE IMPRESSORAS MONOCROMÁTICAS</t>
  </si>
  <si>
    <t>QUANTIDADE DE IMPRESSORAS POLICROMÁTICAS</t>
  </si>
  <si>
    <t>Delegacia em Ponta Grossa</t>
  </si>
  <si>
    <t>R. Carlos Osternack, 316 - Estrela, Ponta Grossa - PR, 84040-120</t>
  </si>
  <si>
    <t>SOLUÇÃO</t>
  </si>
  <si>
    <t>DESCRIÇÃO</t>
  </si>
  <si>
    <t>QUANTIDADE ESTIMADA PAG/MÊS</t>
  </si>
  <si>
    <t>VALOR TOTAL</t>
  </si>
  <si>
    <t>26573 - Outsourcing de Impressão - Páginas A4 - Monocromático - Dentro da Franquia sem Papel</t>
  </si>
  <si>
    <t>26654 - Outsourcing de Impressão - Páginas A4 - Monocromático - Excedente a Franquia sem Papel</t>
  </si>
  <si>
    <t>26611 - Outsourcing de Impressão - Páginas A4 - Policromático - Dentro da Franquia sem papel</t>
  </si>
  <si>
    <t>26697 - Outsourcing de Impressão - Páginas A4 - Policromático - Excedente a Franquia - sem Papel</t>
  </si>
  <si>
    <t>VALOR TOTAL DA SOLUÇÃO / MÊS</t>
  </si>
  <si>
    <t>VALOR TOTAL DA SOLUÇÃO / 48 MESES</t>
  </si>
  <si>
    <t>26891 - Outsourcing De Impressão - Sem Franquia - Páginas Impressas Click A4 Monocromática Sem Papel</t>
  </si>
  <si>
    <t>26930 - Outsourcing De Impressão - Sem Franquia - Páginas Impressas Click A4 Policromática sem Papel</t>
  </si>
  <si>
    <t>VALOR TOTAL DA SOLUÇÃO / 12 MESES</t>
  </si>
  <si>
    <t>MÉDIA</t>
  </si>
  <si>
    <t>DESVIO PADRÃO</t>
  </si>
  <si>
    <t>VALOR MAX</t>
  </si>
  <si>
    <t>VALOR MIN</t>
  </si>
  <si>
    <t>VALOR UNITÁRIO MÉDIO</t>
  </si>
  <si>
    <t>RESULTADO BRUTO PESQUISA Item 2
26654 - Outsourcing de Impressão - Páginas A4 - Monocromático - Excedente a Franquia sem Papel</t>
  </si>
  <si>
    <t>RESULTADO BRUTO PESQUISAItem 1
26573 - Outsourcing de Impressão - Páginas A4 - Monocromático - Dentro da Franquia sem Papel</t>
  </si>
  <si>
    <t>10k~43k</t>
  </si>
  <si>
    <t>7k~29k</t>
  </si>
  <si>
    <t>RESULTADO BRUTO PESQUISA Item 3
26611 - Outsourcing de Impressão - Páginas A4 - Policromático - Dentro da Franquia sem papel</t>
  </si>
  <si>
    <t>2k~10k</t>
  </si>
  <si>
    <t>RESULTADO BRUTO PESQUISA Item 4
26697 - Outsourcing de Impressão - Páginas A4 - Policromático - Excedente a Franquia - sem Papel</t>
  </si>
  <si>
    <t>1,5k~7k</t>
  </si>
  <si>
    <t>RESULTADO BRUTO PESQUISA Item 5
26891 - Outsourcing De Impressão - Sem Franquia - Páginas Impressas Click A4 Monocromática Sem Papel</t>
  </si>
  <si>
    <t>17k~71k</t>
  </si>
  <si>
    <t>RESULTADO BRUTO PESQUISA Item 6
26930 - Outsourcing De Impressão - Sem Franquia - Páginas Impressas Click A4 Policromática sem Papel</t>
  </si>
  <si>
    <t>3k~16k</t>
  </si>
  <si>
    <t xml:space="preserve">
R$ 0,7775</t>
  </si>
  <si>
    <t>26816 - Outsourcing de Impressão - Locação Páginas Impressas A4 Sem Papel</t>
  </si>
  <si>
    <t>26859 - Outsourcing de Impressão - Locação Páginas Impressas A4 Policromática sem Papel</t>
  </si>
  <si>
    <t>RESULTADO BRUTO PESQUISA Item 7
26816 - Outsourcing de Impressão - Locação Páginas Impressas A4 SemPapel</t>
  </si>
  <si>
    <t xml:space="preserve">
R$ 4,2733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</si>
</sst>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0.0"/>
    <numFmt numFmtId="165" formatCode="_-&quot;R$&quot;\ * #,##0.0000_-;\-&quot;R$&quot;\ * #,##0.0000_-;_-&quot;R$&quot;\ * &quot;-&quot;??_-;_-@_-"/>
  </numFmts>
  <fonts count="16">
    <font>
      <sz val="10"/>
      <color rgb="FF000000"/>
      <name val="Arial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  <font>
      <sz val="11"/>
      <color rgb="FF000000"/>
      <name val="Docs-Calibri"/>
    </font>
    <font>
      <sz val="11"/>
      <color theme="1"/>
      <name val="Calibri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13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3" borderId="1" xfId="0" applyFont="1" applyFill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/>
    <xf numFmtId="0" fontId="11" fillId="2" borderId="8" xfId="0" applyFont="1" applyFill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/>
    </xf>
    <xf numFmtId="1" fontId="9" fillId="0" borderId="9" xfId="0" applyNumberFormat="1" applyFont="1" applyBorder="1" applyAlignment="1">
      <alignment horizontal="center"/>
    </xf>
    <xf numFmtId="0" fontId="3" fillId="0" borderId="13" xfId="0" applyFont="1" applyBorder="1"/>
    <xf numFmtId="1" fontId="3" fillId="0" borderId="13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/>
    <xf numFmtId="1" fontId="3" fillId="0" borderId="9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12" fillId="0" borderId="9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/>
    </xf>
    <xf numFmtId="0" fontId="0" fillId="0" borderId="9" xfId="0" applyBorder="1"/>
    <xf numFmtId="0" fontId="1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1" fontId="9" fillId="0" borderId="16" xfId="0" applyNumberFormat="1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wrapText="1"/>
    </xf>
    <xf numFmtId="44" fontId="0" fillId="0" borderId="9" xfId="1" applyFont="1" applyBorder="1" applyAlignment="1">
      <alignment horizontal="center" vertical="center"/>
    </xf>
    <xf numFmtId="44" fontId="12" fillId="0" borderId="0" xfId="0" applyNumberFormat="1" applyFont="1" applyAlignment="1">
      <alignment horizontal="left"/>
    </xf>
    <xf numFmtId="44" fontId="12" fillId="0" borderId="0" xfId="0" applyNumberFormat="1" applyFon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1" fontId="0" fillId="0" borderId="0" xfId="0" applyNumberFormat="1"/>
    <xf numFmtId="1" fontId="15" fillId="0" borderId="1" xfId="0" applyNumberFormat="1" applyFont="1" applyBorder="1" applyAlignment="1">
      <alignment horizontal="center"/>
    </xf>
    <xf numFmtId="1" fontId="0" fillId="0" borderId="9" xfId="0" applyNumberForma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center" wrapText="1"/>
    </xf>
    <xf numFmtId="1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4" fontId="10" fillId="0" borderId="1" xfId="1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10" fillId="0" borderId="1" xfId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12" fillId="0" borderId="1" xfId="0" applyNumberFormat="1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 wrapText="1"/>
    </xf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10" fillId="0" borderId="27" xfId="0" applyFont="1" applyBorder="1" applyAlignment="1">
      <alignment horizontal="center" vertical="center" wrapText="1"/>
    </xf>
    <xf numFmtId="8" fontId="0" fillId="0" borderId="28" xfId="0" applyNumberForma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8" fontId="10" fillId="0" borderId="28" xfId="0" applyNumberFormat="1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right"/>
    </xf>
    <xf numFmtId="1" fontId="9" fillId="0" borderId="11" xfId="0" applyNumberFormat="1" applyFont="1" applyBorder="1" applyAlignment="1">
      <alignment horizontal="right"/>
    </xf>
    <xf numFmtId="1" fontId="9" fillId="0" borderId="12" xfId="0" applyNumberFormat="1" applyFont="1" applyBorder="1" applyAlignment="1">
      <alignment horizontal="right"/>
    </xf>
    <xf numFmtId="1" fontId="9" fillId="0" borderId="9" xfId="0" applyNumberFormat="1" applyFont="1" applyBorder="1" applyAlignment="1">
      <alignment horizontal="right"/>
    </xf>
    <xf numFmtId="0" fontId="2" fillId="4" borderId="4" xfId="0" applyFont="1" applyFill="1" applyBorder="1" applyAlignment="1">
      <alignment horizontal="center"/>
    </xf>
    <xf numFmtId="0" fontId="5" fillId="0" borderId="5" xfId="0" applyFont="1" applyBorder="1"/>
    <xf numFmtId="0" fontId="5" fillId="0" borderId="2" xfId="0" applyFont="1" applyBorder="1"/>
    <xf numFmtId="0" fontId="5" fillId="0" borderId="7" xfId="0" applyFont="1" applyBorder="1"/>
    <xf numFmtId="1" fontId="12" fillId="0" borderId="17" xfId="0" applyNumberFormat="1" applyFont="1" applyBorder="1" applyAlignment="1">
      <alignment horizontal="center" vertical="center"/>
    </xf>
    <xf numFmtId="1" fontId="12" fillId="0" borderId="18" xfId="0" applyNumberFormat="1" applyFont="1" applyBorder="1" applyAlignment="1">
      <alignment horizontal="center" vertical="center"/>
    </xf>
    <xf numFmtId="1" fontId="12" fillId="0" borderId="19" xfId="0" applyNumberFormat="1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0" fontId="2" fillId="4" borderId="10" xfId="0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12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/>
    <xf numFmtId="1" fontId="9" fillId="0" borderId="4" xfId="0" applyNumberFormat="1" applyFont="1" applyBorder="1" applyAlignment="1">
      <alignment horizontal="right"/>
    </xf>
    <xf numFmtId="1" fontId="9" fillId="0" borderId="5" xfId="0" applyNumberFormat="1" applyFont="1" applyBorder="1" applyAlignment="1">
      <alignment horizontal="right"/>
    </xf>
    <xf numFmtId="1" fontId="9" fillId="0" borderId="2" xfId="0" applyNumberFormat="1" applyFont="1" applyBorder="1" applyAlignment="1">
      <alignment horizontal="right"/>
    </xf>
    <xf numFmtId="0" fontId="2" fillId="4" borderId="15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5" fillId="0" borderId="3" xfId="0" applyFont="1" applyBorder="1"/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5" fillId="0" borderId="14" xfId="0" applyFont="1" applyBorder="1"/>
    <xf numFmtId="0" fontId="12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21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0000FF"/>
    <outlinePr summaryBelow="0" summaryRight="0"/>
    <pageSetUpPr fitToPage="1"/>
  </sheetPr>
  <dimension ref="A1:U1014"/>
  <sheetViews>
    <sheetView workbookViewId="0">
      <selection activeCell="P11" sqref="P11:P19"/>
    </sheetView>
  </sheetViews>
  <sheetFormatPr defaultColWidth="12.7109375" defaultRowHeight="15.75" customHeight="1"/>
  <cols>
    <col min="1" max="1" width="5.7109375" customWidth="1"/>
    <col min="2" max="2" width="16.42578125" customWidth="1"/>
    <col min="3" max="3" width="16.7109375" customWidth="1"/>
    <col min="4" max="4" width="13.42578125" customWidth="1"/>
    <col min="5" max="5" width="18.28515625" customWidth="1"/>
    <col min="6" max="6" width="14.42578125" bestFit="1" customWidth="1"/>
    <col min="8" max="8" width="26.7109375" customWidth="1"/>
    <col min="9" max="9" width="13.28515625" customWidth="1"/>
    <col min="10" max="10" width="15.7109375" customWidth="1"/>
    <col min="11" max="11" width="17.7109375" bestFit="1" customWidth="1"/>
    <col min="12" max="13" width="14.28515625" bestFit="1" customWidth="1"/>
    <col min="14" max="14" width="12.7109375" customWidth="1"/>
    <col min="15" max="15" width="13.140625" customWidth="1"/>
    <col min="16" max="16" width="22.140625" customWidth="1"/>
  </cols>
  <sheetData>
    <row r="1" spans="1:21" ht="45">
      <c r="B1" s="22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2" t="s">
        <v>5</v>
      </c>
      <c r="H1" s="22" t="s">
        <v>6</v>
      </c>
      <c r="I1" s="22" t="s">
        <v>7</v>
      </c>
      <c r="J1" s="22" t="s">
        <v>8</v>
      </c>
      <c r="K1" s="22" t="s">
        <v>9</v>
      </c>
      <c r="L1" s="22" t="s">
        <v>10</v>
      </c>
      <c r="M1" s="22" t="s">
        <v>11</v>
      </c>
      <c r="N1" s="22" t="s">
        <v>12</v>
      </c>
      <c r="O1" s="22" t="s">
        <v>13</v>
      </c>
      <c r="P1" s="27" t="s">
        <v>281</v>
      </c>
    </row>
    <row r="2" spans="1:21" ht="15" hidden="1">
      <c r="B2" s="1" t="s">
        <v>14</v>
      </c>
      <c r="C2" s="2" t="s">
        <v>15</v>
      </c>
      <c r="D2" s="2" t="s">
        <v>16</v>
      </c>
      <c r="E2" s="2" t="s">
        <v>17</v>
      </c>
      <c r="F2" s="2" t="s">
        <v>18</v>
      </c>
      <c r="G2" s="1" t="s">
        <v>19</v>
      </c>
      <c r="H2" s="1" t="s">
        <v>20</v>
      </c>
      <c r="I2" s="1"/>
      <c r="J2" s="1"/>
      <c r="K2" s="3">
        <v>10870</v>
      </c>
      <c r="L2" s="4">
        <v>18714</v>
      </c>
      <c r="M2" s="5">
        <f t="shared" ref="M2:M6" si="0">L2/24</f>
        <v>779.75</v>
      </c>
      <c r="N2" s="5">
        <f t="shared" ref="N2:N7" si="1">K2/M2</f>
        <v>13.940365501763386</v>
      </c>
      <c r="O2" s="5">
        <f t="shared" ref="O2:O7" si="2">N2*30</f>
        <v>418.2109650529016</v>
      </c>
    </row>
    <row r="3" spans="1:21" ht="15" hidden="1">
      <c r="B3" s="1" t="s">
        <v>14</v>
      </c>
      <c r="C3" s="2" t="s">
        <v>21</v>
      </c>
      <c r="D3" s="2" t="s">
        <v>22</v>
      </c>
      <c r="E3" s="2" t="s">
        <v>23</v>
      </c>
      <c r="F3" s="2" t="s">
        <v>18</v>
      </c>
      <c r="G3" s="1" t="s">
        <v>19</v>
      </c>
      <c r="H3" s="1" t="s">
        <v>24</v>
      </c>
      <c r="I3" s="1"/>
      <c r="J3" s="1"/>
      <c r="K3" s="3">
        <v>18226</v>
      </c>
      <c r="L3" s="4">
        <v>38133</v>
      </c>
      <c r="M3" s="5">
        <f t="shared" si="0"/>
        <v>1588.875</v>
      </c>
      <c r="N3" s="5">
        <f t="shared" si="1"/>
        <v>11.471009361969948</v>
      </c>
      <c r="O3" s="5">
        <f t="shared" si="2"/>
        <v>344.13028085909843</v>
      </c>
    </row>
    <row r="4" spans="1:21" ht="15" hidden="1">
      <c r="B4" s="1" t="s">
        <v>14</v>
      </c>
      <c r="C4" s="2" t="s">
        <v>25</v>
      </c>
      <c r="D4" s="2" t="s">
        <v>26</v>
      </c>
      <c r="E4" s="2" t="s">
        <v>27</v>
      </c>
      <c r="F4" s="2" t="s">
        <v>18</v>
      </c>
      <c r="G4" s="1" t="s">
        <v>19</v>
      </c>
      <c r="H4" s="1" t="s">
        <v>28</v>
      </c>
      <c r="I4" s="1"/>
      <c r="J4" s="1"/>
      <c r="K4" s="3">
        <v>37666</v>
      </c>
      <c r="L4" s="4">
        <v>18836</v>
      </c>
      <c r="M4" s="5">
        <f t="shared" si="0"/>
        <v>784.83333333333337</v>
      </c>
      <c r="N4" s="5">
        <f t="shared" si="1"/>
        <v>47.99235506476959</v>
      </c>
      <c r="O4" s="5">
        <f t="shared" si="2"/>
        <v>1439.7706519430876</v>
      </c>
    </row>
    <row r="5" spans="1:21" ht="15" hidden="1">
      <c r="B5" s="1" t="s">
        <v>29</v>
      </c>
      <c r="C5" s="2" t="s">
        <v>30</v>
      </c>
      <c r="D5" s="6" t="s">
        <v>31</v>
      </c>
      <c r="E5" s="2" t="s">
        <v>32</v>
      </c>
      <c r="F5" s="2" t="s">
        <v>33</v>
      </c>
      <c r="G5" s="1" t="s">
        <v>19</v>
      </c>
      <c r="H5" s="1" t="s">
        <v>34</v>
      </c>
      <c r="I5" s="1"/>
      <c r="J5" s="1"/>
      <c r="K5" s="3">
        <v>68416</v>
      </c>
      <c r="L5" s="4">
        <v>38964</v>
      </c>
      <c r="M5" s="5">
        <f t="shared" si="0"/>
        <v>1623.5</v>
      </c>
      <c r="N5" s="5">
        <f t="shared" si="1"/>
        <v>42.141053279950725</v>
      </c>
      <c r="O5" s="5">
        <f t="shared" si="2"/>
        <v>1264.2315983985218</v>
      </c>
    </row>
    <row r="6" spans="1:21" ht="15" hidden="1">
      <c r="B6" s="1" t="s">
        <v>29</v>
      </c>
      <c r="C6" s="2" t="s">
        <v>35</v>
      </c>
      <c r="D6" s="6" t="s">
        <v>36</v>
      </c>
      <c r="E6" s="2" t="s">
        <v>37</v>
      </c>
      <c r="F6" s="2" t="s">
        <v>33</v>
      </c>
      <c r="G6" s="1" t="s">
        <v>19</v>
      </c>
      <c r="H6" s="1" t="s">
        <v>24</v>
      </c>
      <c r="I6" s="1"/>
      <c r="J6" s="1"/>
      <c r="K6" s="3">
        <v>2743</v>
      </c>
      <c r="L6" s="4">
        <v>38597</v>
      </c>
      <c r="M6" s="5">
        <f t="shared" si="0"/>
        <v>1608.2083333333333</v>
      </c>
      <c r="N6" s="5">
        <f t="shared" si="1"/>
        <v>1.7056247894914114</v>
      </c>
      <c r="O6" s="5">
        <f t="shared" si="2"/>
        <v>51.168743684742338</v>
      </c>
    </row>
    <row r="7" spans="1:21" ht="15" hidden="1">
      <c r="B7" s="4" t="s">
        <v>38</v>
      </c>
      <c r="C7" s="1" t="s">
        <v>39</v>
      </c>
      <c r="D7" s="7" t="s">
        <v>40</v>
      </c>
      <c r="E7" s="4" t="s">
        <v>41</v>
      </c>
      <c r="F7" s="1" t="s">
        <v>18</v>
      </c>
      <c r="G7" s="1" t="s">
        <v>19</v>
      </c>
      <c r="H7" s="8" t="s">
        <v>20</v>
      </c>
      <c r="I7" s="4"/>
      <c r="J7" s="1"/>
      <c r="K7" s="3">
        <v>35867</v>
      </c>
      <c r="L7" s="4"/>
      <c r="M7" s="5">
        <v>2920</v>
      </c>
      <c r="N7" s="5">
        <f t="shared" si="1"/>
        <v>12.283219178082192</v>
      </c>
      <c r="O7" s="5">
        <f t="shared" si="2"/>
        <v>368.49657534246575</v>
      </c>
    </row>
    <row r="8" spans="1:21" ht="15" hidden="1">
      <c r="B8" s="100"/>
      <c r="C8" s="101"/>
      <c r="D8" s="101"/>
      <c r="E8" s="101"/>
      <c r="F8" s="101"/>
      <c r="G8" s="101"/>
      <c r="H8" s="101"/>
      <c r="I8" s="101"/>
      <c r="J8" s="101"/>
      <c r="K8" s="102"/>
      <c r="L8" s="100"/>
      <c r="M8" s="101"/>
      <c r="N8" s="101"/>
      <c r="O8" s="101"/>
      <c r="P8" s="109"/>
      <c r="Q8" s="101"/>
      <c r="R8" s="101"/>
      <c r="S8" s="101"/>
      <c r="T8" s="101"/>
      <c r="U8" s="102"/>
    </row>
    <row r="9" spans="1:21" ht="15">
      <c r="A9">
        <v>1</v>
      </c>
      <c r="B9" s="1" t="s">
        <v>14</v>
      </c>
      <c r="C9" s="2" t="s">
        <v>42</v>
      </c>
      <c r="D9" s="2" t="s">
        <v>43</v>
      </c>
      <c r="E9" s="2" t="s">
        <v>44</v>
      </c>
      <c r="F9" s="2" t="s">
        <v>18</v>
      </c>
      <c r="G9" s="1" t="s">
        <v>45</v>
      </c>
      <c r="H9" s="1" t="s">
        <v>46</v>
      </c>
      <c r="I9" s="1" t="s">
        <v>47</v>
      </c>
      <c r="J9" s="1" t="s">
        <v>48</v>
      </c>
      <c r="K9" s="3">
        <v>8727</v>
      </c>
      <c r="L9" s="4">
        <v>17042</v>
      </c>
      <c r="M9" s="5">
        <f t="shared" ref="M9:M16" si="3">L9/24</f>
        <v>710.08333333333337</v>
      </c>
      <c r="N9" s="5">
        <f t="shared" ref="N9:N18" si="4">K9/M9</f>
        <v>12.290106794977115</v>
      </c>
      <c r="O9" s="36">
        <f t="shared" ref="O9:O18" si="5">N9*30</f>
        <v>368.70320384931347</v>
      </c>
      <c r="P9" s="53">
        <v>1</v>
      </c>
    </row>
    <row r="10" spans="1:21" ht="15">
      <c r="B10" s="100"/>
      <c r="C10" s="101"/>
      <c r="D10" s="101"/>
      <c r="E10" s="101"/>
      <c r="F10" s="101"/>
      <c r="G10" s="101"/>
      <c r="H10" s="101"/>
      <c r="I10" s="101"/>
      <c r="J10" s="101"/>
      <c r="K10" s="102"/>
      <c r="L10" s="100"/>
      <c r="M10" s="101"/>
      <c r="N10" s="101"/>
      <c r="O10" s="101"/>
      <c r="P10" s="113"/>
      <c r="Q10" s="101"/>
      <c r="R10" s="101"/>
      <c r="S10" s="101"/>
      <c r="T10" s="101"/>
      <c r="U10" s="102"/>
    </row>
    <row r="11" spans="1:21" ht="15">
      <c r="A11">
        <v>1</v>
      </c>
      <c r="B11" s="1" t="s">
        <v>14</v>
      </c>
      <c r="C11" s="2" t="s">
        <v>49</v>
      </c>
      <c r="D11" s="2" t="s">
        <v>50</v>
      </c>
      <c r="E11" s="2" t="s">
        <v>51</v>
      </c>
      <c r="F11" s="2" t="s">
        <v>18</v>
      </c>
      <c r="G11" s="1" t="s">
        <v>19</v>
      </c>
      <c r="H11" s="1" t="s">
        <v>20</v>
      </c>
      <c r="I11" s="1">
        <v>25</v>
      </c>
      <c r="J11" s="1" t="s">
        <v>48</v>
      </c>
      <c r="K11" s="3">
        <v>32013</v>
      </c>
      <c r="L11" s="4">
        <v>24804</v>
      </c>
      <c r="M11" s="5">
        <f t="shared" si="3"/>
        <v>1033.5</v>
      </c>
      <c r="N11" s="5">
        <f t="shared" si="4"/>
        <v>30.975326560232222</v>
      </c>
      <c r="O11" s="35">
        <f t="shared" si="5"/>
        <v>929.25979680696662</v>
      </c>
      <c r="P11" s="104">
        <f>O19/2000</f>
        <v>1.8219902406692599</v>
      </c>
    </row>
    <row r="12" spans="1:21" ht="15">
      <c r="A12">
        <v>1</v>
      </c>
      <c r="B12" s="1" t="s">
        <v>14</v>
      </c>
      <c r="C12" s="1" t="s">
        <v>52</v>
      </c>
      <c r="D12" s="1" t="s">
        <v>53</v>
      </c>
      <c r="E12" s="1" t="s">
        <v>54</v>
      </c>
      <c r="F12" s="1" t="s">
        <v>18</v>
      </c>
      <c r="G12" s="1" t="s">
        <v>19</v>
      </c>
      <c r="H12" s="1" t="s">
        <v>55</v>
      </c>
      <c r="I12" s="1">
        <v>28</v>
      </c>
      <c r="J12" s="9" t="s">
        <v>56</v>
      </c>
      <c r="K12" s="3">
        <v>16136</v>
      </c>
      <c r="L12" s="4">
        <v>38052</v>
      </c>
      <c r="M12" s="5">
        <f t="shared" si="3"/>
        <v>1585.5</v>
      </c>
      <c r="N12" s="5">
        <f t="shared" si="4"/>
        <v>10.177231157363607</v>
      </c>
      <c r="O12" s="35">
        <f t="shared" si="5"/>
        <v>305.31693472090819</v>
      </c>
      <c r="P12" s="105"/>
    </row>
    <row r="13" spans="1:21" ht="15">
      <c r="A13">
        <v>1</v>
      </c>
      <c r="B13" s="1" t="s">
        <v>14</v>
      </c>
      <c r="C13" s="2" t="s">
        <v>57</v>
      </c>
      <c r="D13" s="2" t="s">
        <v>58</v>
      </c>
      <c r="E13" s="2" t="s">
        <v>59</v>
      </c>
      <c r="F13" s="2" t="s">
        <v>18</v>
      </c>
      <c r="G13" s="1" t="s">
        <v>19</v>
      </c>
      <c r="H13" s="1" t="s">
        <v>24</v>
      </c>
      <c r="I13" s="1">
        <v>65</v>
      </c>
      <c r="J13" s="9" t="s">
        <v>60</v>
      </c>
      <c r="K13" s="3">
        <v>12166</v>
      </c>
      <c r="L13" s="4">
        <v>32761</v>
      </c>
      <c r="M13" s="5">
        <f t="shared" si="3"/>
        <v>1365.0416666666667</v>
      </c>
      <c r="N13" s="5">
        <f t="shared" si="4"/>
        <v>8.9125484570068068</v>
      </c>
      <c r="O13" s="35">
        <f t="shared" si="5"/>
        <v>267.3764537102042</v>
      </c>
      <c r="P13" s="105"/>
    </row>
    <row r="14" spans="1:21" ht="15">
      <c r="A14">
        <v>1</v>
      </c>
      <c r="B14" s="1" t="s">
        <v>14</v>
      </c>
      <c r="C14" s="2" t="s">
        <v>61</v>
      </c>
      <c r="D14" s="2" t="s">
        <v>62</v>
      </c>
      <c r="E14" s="2" t="s">
        <v>63</v>
      </c>
      <c r="F14" s="2" t="s">
        <v>18</v>
      </c>
      <c r="G14" s="1" t="s">
        <v>19</v>
      </c>
      <c r="H14" s="1" t="s">
        <v>64</v>
      </c>
      <c r="I14" s="1" t="s">
        <v>47</v>
      </c>
      <c r="J14" s="1">
        <v>4</v>
      </c>
      <c r="K14" s="3">
        <v>19604</v>
      </c>
      <c r="L14" s="4">
        <v>35025</v>
      </c>
      <c r="M14" s="5">
        <f t="shared" si="3"/>
        <v>1459.375</v>
      </c>
      <c r="N14" s="5">
        <f t="shared" si="4"/>
        <v>13.433147751605995</v>
      </c>
      <c r="O14" s="35">
        <f t="shared" si="5"/>
        <v>402.99443254817987</v>
      </c>
      <c r="P14" s="105"/>
    </row>
    <row r="15" spans="1:21" ht="15">
      <c r="A15">
        <v>1</v>
      </c>
      <c r="B15" s="1" t="s">
        <v>14</v>
      </c>
      <c r="C15" s="2" t="s">
        <v>67</v>
      </c>
      <c r="D15" s="2" t="s">
        <v>68</v>
      </c>
      <c r="E15" s="2" t="s">
        <v>69</v>
      </c>
      <c r="F15" s="2" t="s">
        <v>18</v>
      </c>
      <c r="G15" s="1" t="s">
        <v>19</v>
      </c>
      <c r="H15" s="1" t="s">
        <v>70</v>
      </c>
      <c r="I15" s="1" t="s">
        <v>47</v>
      </c>
      <c r="J15" s="1" t="s">
        <v>48</v>
      </c>
      <c r="K15" s="3">
        <v>27830</v>
      </c>
      <c r="L15" s="4">
        <v>63957</v>
      </c>
      <c r="M15" s="5">
        <f t="shared" si="3"/>
        <v>2664.875</v>
      </c>
      <c r="N15" s="5">
        <f t="shared" si="4"/>
        <v>10.443266569726536</v>
      </c>
      <c r="O15" s="35">
        <f t="shared" si="5"/>
        <v>313.29799709179605</v>
      </c>
      <c r="P15" s="105"/>
    </row>
    <row r="16" spans="1:21" ht="15">
      <c r="A16">
        <v>1</v>
      </c>
      <c r="B16" s="1" t="s">
        <v>29</v>
      </c>
      <c r="C16" s="2" t="s">
        <v>71</v>
      </c>
      <c r="D16" s="2" t="s">
        <v>72</v>
      </c>
      <c r="E16" s="2" t="s">
        <v>73</v>
      </c>
      <c r="F16" s="2" t="s">
        <v>33</v>
      </c>
      <c r="G16" s="1" t="s">
        <v>19</v>
      </c>
      <c r="H16" s="1" t="s">
        <v>74</v>
      </c>
      <c r="I16" s="1">
        <v>33</v>
      </c>
      <c r="J16" s="1" t="s">
        <v>48</v>
      </c>
      <c r="K16" s="3">
        <v>10562</v>
      </c>
      <c r="L16" s="4">
        <v>38571</v>
      </c>
      <c r="M16" s="5">
        <f t="shared" si="3"/>
        <v>1607.125</v>
      </c>
      <c r="N16" s="5">
        <f t="shared" si="4"/>
        <v>6.5719841331570352</v>
      </c>
      <c r="O16" s="35">
        <f t="shared" si="5"/>
        <v>197.15952399471107</v>
      </c>
      <c r="P16" s="105"/>
    </row>
    <row r="17" spans="1:21" ht="15">
      <c r="A17">
        <v>1</v>
      </c>
      <c r="B17" s="1" t="s">
        <v>38</v>
      </c>
      <c r="C17" s="2" t="s">
        <v>75</v>
      </c>
      <c r="D17" s="2" t="s">
        <v>76</v>
      </c>
      <c r="E17" s="2" t="s">
        <v>77</v>
      </c>
      <c r="F17" s="2" t="s">
        <v>18</v>
      </c>
      <c r="G17" s="1" t="s">
        <v>19</v>
      </c>
      <c r="H17" s="1" t="s">
        <v>78</v>
      </c>
      <c r="I17" s="1" t="s">
        <v>47</v>
      </c>
      <c r="J17" s="1" t="s">
        <v>48</v>
      </c>
      <c r="K17" s="3">
        <v>49865</v>
      </c>
      <c r="L17" s="4"/>
      <c r="M17" s="5">
        <v>2190</v>
      </c>
      <c r="N17" s="5">
        <f t="shared" si="4"/>
        <v>22.769406392694062</v>
      </c>
      <c r="O17" s="35">
        <f t="shared" si="5"/>
        <v>683.08219178082186</v>
      </c>
      <c r="P17" s="105"/>
    </row>
    <row r="18" spans="1:21" ht="15">
      <c r="A18">
        <v>1</v>
      </c>
      <c r="B18" s="1" t="s">
        <v>38</v>
      </c>
      <c r="C18" s="2" t="s">
        <v>79</v>
      </c>
      <c r="D18" s="2" t="s">
        <v>80</v>
      </c>
      <c r="E18" s="2" t="s">
        <v>81</v>
      </c>
      <c r="F18" s="2" t="s">
        <v>18</v>
      </c>
      <c r="G18" s="1" t="s">
        <v>19</v>
      </c>
      <c r="H18" s="1" t="s">
        <v>82</v>
      </c>
      <c r="I18" s="1">
        <v>28</v>
      </c>
      <c r="J18" s="1" t="s">
        <v>48</v>
      </c>
      <c r="K18" s="3">
        <v>39821</v>
      </c>
      <c r="L18" s="4"/>
      <c r="M18" s="5">
        <v>2190</v>
      </c>
      <c r="N18" s="5">
        <f t="shared" si="4"/>
        <v>18.18310502283105</v>
      </c>
      <c r="O18" s="35">
        <f t="shared" si="5"/>
        <v>545.49315068493149</v>
      </c>
      <c r="P18" s="105"/>
    </row>
    <row r="19" spans="1:21" ht="15">
      <c r="A19">
        <v>1</v>
      </c>
      <c r="B19" s="1"/>
      <c r="C19" s="2"/>
      <c r="D19" s="2"/>
      <c r="E19" s="2"/>
      <c r="F19" s="2"/>
      <c r="G19" s="1"/>
      <c r="H19" s="1"/>
      <c r="I19" s="1"/>
      <c r="J19" s="1"/>
      <c r="K19" s="114" t="s">
        <v>280</v>
      </c>
      <c r="L19" s="115"/>
      <c r="M19" s="115"/>
      <c r="N19" s="116"/>
      <c r="O19" s="36">
        <f>SUM(O11:O18)</f>
        <v>3643.9804813385199</v>
      </c>
      <c r="P19" s="106"/>
    </row>
    <row r="20" spans="1:21" ht="15">
      <c r="B20" s="100"/>
      <c r="C20" s="101"/>
      <c r="D20" s="101"/>
      <c r="E20" s="101"/>
      <c r="F20" s="101"/>
      <c r="G20" s="101"/>
      <c r="H20" s="101"/>
      <c r="I20" s="101"/>
      <c r="J20" s="101"/>
      <c r="K20" s="102"/>
      <c r="L20" s="100"/>
      <c r="M20" s="101"/>
      <c r="N20" s="101"/>
      <c r="O20" s="101"/>
      <c r="P20" s="113"/>
      <c r="Q20" s="101"/>
      <c r="R20" s="101"/>
      <c r="S20" s="101"/>
      <c r="T20" s="101"/>
      <c r="U20" s="102"/>
    </row>
    <row r="21" spans="1:21" ht="15">
      <c r="A21">
        <v>1</v>
      </c>
      <c r="B21" s="1" t="s">
        <v>14</v>
      </c>
      <c r="C21" s="2" t="s">
        <v>83</v>
      </c>
      <c r="D21" s="2" t="s">
        <v>84</v>
      </c>
      <c r="E21" s="2" t="s">
        <v>85</v>
      </c>
      <c r="F21" s="2" t="s">
        <v>18</v>
      </c>
      <c r="G21" s="1" t="s">
        <v>86</v>
      </c>
      <c r="H21" s="1" t="s">
        <v>87</v>
      </c>
      <c r="I21" s="1"/>
      <c r="J21" s="1"/>
      <c r="K21" s="3">
        <v>11394</v>
      </c>
      <c r="L21" s="4">
        <v>28902</v>
      </c>
      <c r="M21" s="5">
        <f t="shared" ref="M21:M25" si="6">L21/24</f>
        <v>1204.25</v>
      </c>
      <c r="N21" s="5">
        <f t="shared" ref="N21:N25" si="7">K21/M21</f>
        <v>9.4614905542869003</v>
      </c>
      <c r="O21" s="35">
        <f t="shared" ref="O21:O25" si="8">N21*30</f>
        <v>283.84471662860699</v>
      </c>
      <c r="P21" s="107">
        <f>O26/2000</f>
        <v>1.4399412424996882</v>
      </c>
    </row>
    <row r="22" spans="1:21" ht="15">
      <c r="A22">
        <v>1</v>
      </c>
      <c r="B22" s="1" t="s">
        <v>14</v>
      </c>
      <c r="C22" s="2" t="s">
        <v>93</v>
      </c>
      <c r="D22" s="2" t="s">
        <v>94</v>
      </c>
      <c r="E22" s="2" t="s">
        <v>95</v>
      </c>
      <c r="F22" s="2" t="s">
        <v>18</v>
      </c>
      <c r="G22" s="1" t="s">
        <v>91</v>
      </c>
      <c r="H22" s="1" t="s">
        <v>87</v>
      </c>
      <c r="I22" s="1">
        <v>147</v>
      </c>
      <c r="J22" s="1">
        <v>5</v>
      </c>
      <c r="K22" s="3">
        <v>2681</v>
      </c>
      <c r="L22" s="4">
        <v>32744</v>
      </c>
      <c r="M22" s="5">
        <f t="shared" si="6"/>
        <v>1364.3333333333333</v>
      </c>
      <c r="N22" s="5">
        <f t="shared" si="7"/>
        <v>1.9650623014903494</v>
      </c>
      <c r="O22" s="35">
        <f t="shared" si="8"/>
        <v>58.951869044710485</v>
      </c>
      <c r="P22" s="107"/>
    </row>
    <row r="23" spans="1:21" ht="15">
      <c r="A23">
        <v>1</v>
      </c>
      <c r="B23" s="1" t="s">
        <v>14</v>
      </c>
      <c r="C23" s="2" t="s">
        <v>96</v>
      </c>
      <c r="D23" s="2" t="s">
        <v>97</v>
      </c>
      <c r="E23" s="2" t="s">
        <v>98</v>
      </c>
      <c r="F23" s="2" t="s">
        <v>18</v>
      </c>
      <c r="G23" s="1" t="s">
        <v>91</v>
      </c>
      <c r="H23" s="1" t="s">
        <v>87</v>
      </c>
      <c r="I23" s="1">
        <v>112</v>
      </c>
      <c r="J23" s="1">
        <v>6</v>
      </c>
      <c r="K23" s="3">
        <v>31474</v>
      </c>
      <c r="L23" s="4">
        <v>37224</v>
      </c>
      <c r="M23" s="5">
        <f t="shared" si="6"/>
        <v>1551</v>
      </c>
      <c r="N23" s="5">
        <f t="shared" si="7"/>
        <v>20.292714377820761</v>
      </c>
      <c r="O23" s="35">
        <f t="shared" si="8"/>
        <v>608.78143133462288</v>
      </c>
      <c r="P23" s="107"/>
    </row>
    <row r="24" spans="1:21" ht="15">
      <c r="A24">
        <v>1</v>
      </c>
      <c r="B24" s="1" t="s">
        <v>14</v>
      </c>
      <c r="C24" s="2" t="s">
        <v>99</v>
      </c>
      <c r="D24" s="2" t="s">
        <v>100</v>
      </c>
      <c r="E24" s="2" t="s">
        <v>101</v>
      </c>
      <c r="F24" s="2" t="s">
        <v>18</v>
      </c>
      <c r="G24" s="1" t="s">
        <v>91</v>
      </c>
      <c r="H24" s="1" t="s">
        <v>102</v>
      </c>
      <c r="I24" s="1">
        <v>148</v>
      </c>
      <c r="J24" s="1">
        <v>7</v>
      </c>
      <c r="K24" s="3">
        <v>49508</v>
      </c>
      <c r="L24" s="4">
        <v>37146</v>
      </c>
      <c r="M24" s="5">
        <f t="shared" si="6"/>
        <v>1547.75</v>
      </c>
      <c r="N24" s="5">
        <f t="shared" si="7"/>
        <v>31.987078016475529</v>
      </c>
      <c r="O24" s="35">
        <f t="shared" si="8"/>
        <v>959.61234049426582</v>
      </c>
      <c r="P24" s="107"/>
    </row>
    <row r="25" spans="1:21" ht="15">
      <c r="A25">
        <v>1</v>
      </c>
      <c r="B25" s="1" t="s">
        <v>14</v>
      </c>
      <c r="C25" s="2" t="s">
        <v>103</v>
      </c>
      <c r="D25" s="2" t="s">
        <v>104</v>
      </c>
      <c r="E25" s="2" t="s">
        <v>105</v>
      </c>
      <c r="F25" s="2" t="s">
        <v>18</v>
      </c>
      <c r="G25" s="1" t="s">
        <v>91</v>
      </c>
      <c r="H25" s="1" t="s">
        <v>106</v>
      </c>
      <c r="I25" s="1">
        <v>178</v>
      </c>
      <c r="J25" s="1">
        <v>8</v>
      </c>
      <c r="K25" s="3">
        <v>51116</v>
      </c>
      <c r="L25" s="4">
        <v>37993</v>
      </c>
      <c r="M25" s="5">
        <f t="shared" si="6"/>
        <v>1583.0416666666667</v>
      </c>
      <c r="N25" s="5">
        <f t="shared" si="7"/>
        <v>32.289737583239017</v>
      </c>
      <c r="O25" s="35">
        <f t="shared" si="8"/>
        <v>968.69212749717053</v>
      </c>
      <c r="P25" s="107"/>
    </row>
    <row r="26" spans="1:21" ht="15">
      <c r="B26" s="1"/>
      <c r="C26" s="2"/>
      <c r="D26" s="2"/>
      <c r="E26" s="2"/>
      <c r="F26" s="2"/>
      <c r="G26" s="1"/>
      <c r="H26" s="1"/>
      <c r="I26" s="1"/>
      <c r="J26" s="1"/>
      <c r="K26" s="114" t="s">
        <v>280</v>
      </c>
      <c r="L26" s="115"/>
      <c r="M26" s="115"/>
      <c r="N26" s="116"/>
      <c r="O26" s="36">
        <f>SUM(O21:O25)</f>
        <v>2879.8824849993766</v>
      </c>
      <c r="P26" s="107"/>
    </row>
    <row r="27" spans="1:21" ht="15">
      <c r="B27" s="100"/>
      <c r="C27" s="101"/>
      <c r="D27" s="101"/>
      <c r="E27" s="101"/>
      <c r="F27" s="101"/>
      <c r="G27" s="101"/>
      <c r="H27" s="101"/>
      <c r="I27" s="101"/>
      <c r="J27" s="101"/>
      <c r="K27" s="102"/>
      <c r="L27" s="100"/>
      <c r="M27" s="101"/>
      <c r="N27" s="101"/>
      <c r="O27" s="101"/>
      <c r="P27" s="113"/>
      <c r="Q27" s="101"/>
      <c r="R27" s="101"/>
      <c r="S27" s="101"/>
      <c r="T27" s="101"/>
      <c r="U27" s="102"/>
    </row>
    <row r="28" spans="1:21" ht="15">
      <c r="A28">
        <v>1</v>
      </c>
      <c r="B28" s="4" t="s">
        <v>38</v>
      </c>
      <c r="C28" s="1" t="s">
        <v>107</v>
      </c>
      <c r="D28" s="7" t="s">
        <v>108</v>
      </c>
      <c r="E28" s="4" t="s">
        <v>109</v>
      </c>
      <c r="F28" s="1" t="s">
        <v>18</v>
      </c>
      <c r="G28" s="1" t="s">
        <v>110</v>
      </c>
      <c r="H28" s="8" t="s">
        <v>111</v>
      </c>
      <c r="I28" s="4"/>
      <c r="J28" s="1"/>
      <c r="K28" s="3">
        <v>199419</v>
      </c>
      <c r="L28" s="4"/>
      <c r="M28" s="5">
        <v>2190</v>
      </c>
      <c r="N28" s="5">
        <f t="shared" ref="N28:N36" si="9">K28/M28</f>
        <v>91.058904109589037</v>
      </c>
      <c r="O28" s="35">
        <f t="shared" ref="O28:O36" si="10">N28*30</f>
        <v>2731.767123287671</v>
      </c>
      <c r="P28" s="107">
        <f>O37/2000</f>
        <v>3.7025317952168231</v>
      </c>
    </row>
    <row r="29" spans="1:21" ht="15">
      <c r="A29">
        <v>1</v>
      </c>
      <c r="B29" s="4" t="s">
        <v>38</v>
      </c>
      <c r="C29" s="1" t="s">
        <v>112</v>
      </c>
      <c r="D29" s="7" t="s">
        <v>113</v>
      </c>
      <c r="E29" s="4" t="s">
        <v>114</v>
      </c>
      <c r="F29" s="1" t="s">
        <v>18</v>
      </c>
      <c r="G29" s="1" t="s">
        <v>110</v>
      </c>
      <c r="H29" s="8" t="s">
        <v>115</v>
      </c>
      <c r="I29" s="4"/>
      <c r="J29" s="1"/>
      <c r="K29" s="3">
        <v>65174</v>
      </c>
      <c r="L29" s="4"/>
      <c r="M29" s="5">
        <v>2190</v>
      </c>
      <c r="N29" s="5">
        <f t="shared" si="9"/>
        <v>29.759817351598173</v>
      </c>
      <c r="O29" s="35">
        <f t="shared" si="10"/>
        <v>892.79452054794524</v>
      </c>
      <c r="P29" s="107"/>
    </row>
    <row r="30" spans="1:21" ht="15">
      <c r="A30">
        <v>1</v>
      </c>
      <c r="B30" s="4" t="s">
        <v>38</v>
      </c>
      <c r="C30" s="1" t="s">
        <v>120</v>
      </c>
      <c r="D30" s="7" t="s">
        <v>121</v>
      </c>
      <c r="E30" s="4" t="s">
        <v>122</v>
      </c>
      <c r="F30" s="1" t="s">
        <v>18</v>
      </c>
      <c r="G30" s="1" t="s">
        <v>110</v>
      </c>
      <c r="H30" s="8" t="s">
        <v>111</v>
      </c>
      <c r="I30" s="4"/>
      <c r="J30" s="1"/>
      <c r="K30" s="3">
        <v>93127</v>
      </c>
      <c r="L30" s="4"/>
      <c r="M30" s="5">
        <v>2190</v>
      </c>
      <c r="N30" s="5">
        <f t="shared" si="9"/>
        <v>42.523744292237446</v>
      </c>
      <c r="O30" s="35">
        <f t="shared" si="10"/>
        <v>1275.7123287671234</v>
      </c>
      <c r="P30" s="107"/>
    </row>
    <row r="31" spans="1:21" ht="15">
      <c r="A31">
        <v>1</v>
      </c>
      <c r="B31" s="1" t="s">
        <v>14</v>
      </c>
      <c r="C31" s="2" t="s">
        <v>67</v>
      </c>
      <c r="D31" s="2" t="s">
        <v>123</v>
      </c>
      <c r="E31" s="2" t="s">
        <v>124</v>
      </c>
      <c r="F31" s="2" t="s">
        <v>18</v>
      </c>
      <c r="G31" s="12" t="s">
        <v>119</v>
      </c>
      <c r="H31" s="1" t="s">
        <v>125</v>
      </c>
      <c r="I31" s="1">
        <v>250</v>
      </c>
      <c r="J31" s="1">
        <v>1</v>
      </c>
      <c r="K31" s="3">
        <v>6676</v>
      </c>
      <c r="L31" s="4">
        <v>22757</v>
      </c>
      <c r="M31" s="5">
        <f t="shared" ref="M31:M36" si="11">L31/24</f>
        <v>948.20833333333337</v>
      </c>
      <c r="N31" s="5">
        <f t="shared" si="9"/>
        <v>7.0406468339412047</v>
      </c>
      <c r="O31" s="35">
        <f t="shared" si="10"/>
        <v>211.21940501823613</v>
      </c>
      <c r="P31" s="107"/>
    </row>
    <row r="32" spans="1:21" ht="15">
      <c r="A32">
        <v>1</v>
      </c>
      <c r="B32" s="1" t="s">
        <v>14</v>
      </c>
      <c r="C32" s="2" t="s">
        <v>130</v>
      </c>
      <c r="D32" s="2" t="s">
        <v>131</v>
      </c>
      <c r="E32" s="2" t="s">
        <v>132</v>
      </c>
      <c r="F32" s="2" t="s">
        <v>18</v>
      </c>
      <c r="G32" s="12" t="s">
        <v>119</v>
      </c>
      <c r="H32" s="1" t="s">
        <v>133</v>
      </c>
      <c r="I32" s="1">
        <v>216</v>
      </c>
      <c r="J32" s="1">
        <v>3</v>
      </c>
      <c r="K32" s="3">
        <v>6324</v>
      </c>
      <c r="L32" s="4">
        <v>29680</v>
      </c>
      <c r="M32" s="5">
        <f t="shared" si="11"/>
        <v>1236.6666666666667</v>
      </c>
      <c r="N32" s="5">
        <f t="shared" si="9"/>
        <v>5.1137466307277624</v>
      </c>
      <c r="O32" s="35">
        <f t="shared" si="10"/>
        <v>153.41239892183287</v>
      </c>
      <c r="P32" s="107"/>
    </row>
    <row r="33" spans="1:21" ht="15">
      <c r="A33">
        <v>1</v>
      </c>
      <c r="B33" s="1" t="s">
        <v>14</v>
      </c>
      <c r="C33" s="2" t="s">
        <v>134</v>
      </c>
      <c r="D33" s="2" t="s">
        <v>135</v>
      </c>
      <c r="E33" s="2" t="s">
        <v>136</v>
      </c>
      <c r="F33" s="2" t="s">
        <v>18</v>
      </c>
      <c r="G33" s="12" t="s">
        <v>119</v>
      </c>
      <c r="H33" s="1" t="s">
        <v>137</v>
      </c>
      <c r="I33" s="1">
        <v>207</v>
      </c>
      <c r="J33" s="1">
        <v>4</v>
      </c>
      <c r="K33" s="3">
        <v>30119</v>
      </c>
      <c r="L33" s="4">
        <v>34940</v>
      </c>
      <c r="M33" s="5">
        <f t="shared" si="11"/>
        <v>1455.8333333333333</v>
      </c>
      <c r="N33" s="5">
        <f t="shared" si="9"/>
        <v>20.68849456210647</v>
      </c>
      <c r="O33" s="35">
        <f t="shared" si="10"/>
        <v>620.65483686319408</v>
      </c>
      <c r="P33" s="107"/>
    </row>
    <row r="34" spans="1:21" ht="15">
      <c r="A34">
        <v>1</v>
      </c>
      <c r="B34" s="1" t="s">
        <v>14</v>
      </c>
      <c r="C34" s="2" t="s">
        <v>138</v>
      </c>
      <c r="D34" s="2" t="s">
        <v>139</v>
      </c>
      <c r="E34" s="2" t="s">
        <v>140</v>
      </c>
      <c r="F34" s="2" t="s">
        <v>18</v>
      </c>
      <c r="G34" s="12" t="s">
        <v>119</v>
      </c>
      <c r="H34" s="1" t="s">
        <v>141</v>
      </c>
      <c r="I34" s="1">
        <v>279</v>
      </c>
      <c r="J34" s="1">
        <v>5</v>
      </c>
      <c r="K34" s="3">
        <v>23980</v>
      </c>
      <c r="L34" s="4">
        <v>37062</v>
      </c>
      <c r="M34" s="5">
        <f t="shared" si="11"/>
        <v>1544.25</v>
      </c>
      <c r="N34" s="5">
        <f t="shared" si="9"/>
        <v>15.528573741298365</v>
      </c>
      <c r="O34" s="35">
        <f t="shared" si="10"/>
        <v>465.85721223895092</v>
      </c>
      <c r="P34" s="107"/>
    </row>
    <row r="35" spans="1:21" ht="15">
      <c r="A35">
        <v>1</v>
      </c>
      <c r="B35" s="1" t="s">
        <v>14</v>
      </c>
      <c r="C35" s="2" t="s">
        <v>142</v>
      </c>
      <c r="D35" s="2" t="s">
        <v>143</v>
      </c>
      <c r="E35" s="2" t="s">
        <v>144</v>
      </c>
      <c r="F35" s="2" t="s">
        <v>18</v>
      </c>
      <c r="G35" s="12" t="s">
        <v>119</v>
      </c>
      <c r="H35" s="1" t="s">
        <v>145</v>
      </c>
      <c r="I35" s="1">
        <v>294</v>
      </c>
      <c r="J35" s="1">
        <v>8</v>
      </c>
      <c r="K35" s="3">
        <v>30284</v>
      </c>
      <c r="L35" s="4">
        <v>37223</v>
      </c>
      <c r="M35" s="5">
        <f t="shared" si="11"/>
        <v>1550.9583333333333</v>
      </c>
      <c r="N35" s="5">
        <f t="shared" si="9"/>
        <v>19.525991994197138</v>
      </c>
      <c r="O35" s="35">
        <f t="shared" si="10"/>
        <v>585.7797598259142</v>
      </c>
      <c r="P35" s="107"/>
    </row>
    <row r="36" spans="1:21" ht="15">
      <c r="A36">
        <v>1</v>
      </c>
      <c r="B36" s="1" t="s">
        <v>14</v>
      </c>
      <c r="C36" s="2" t="s">
        <v>146</v>
      </c>
      <c r="D36" s="2" t="s">
        <v>147</v>
      </c>
      <c r="E36" s="2" t="s">
        <v>148</v>
      </c>
      <c r="F36" s="2" t="s">
        <v>18</v>
      </c>
      <c r="G36" s="12" t="s">
        <v>119</v>
      </c>
      <c r="H36" s="1" t="s">
        <v>149</v>
      </c>
      <c r="I36" s="1">
        <v>240</v>
      </c>
      <c r="J36" s="1">
        <v>9</v>
      </c>
      <c r="K36" s="3">
        <v>25140</v>
      </c>
      <c r="L36" s="4">
        <v>38688</v>
      </c>
      <c r="M36" s="5">
        <f t="shared" si="11"/>
        <v>1612</v>
      </c>
      <c r="N36" s="5">
        <f t="shared" si="9"/>
        <v>15.595533498759306</v>
      </c>
      <c r="O36" s="35">
        <f t="shared" si="10"/>
        <v>467.86600496277919</v>
      </c>
      <c r="P36" s="107"/>
    </row>
    <row r="37" spans="1:21" ht="15">
      <c r="B37" s="1"/>
      <c r="C37" s="2"/>
      <c r="D37" s="2"/>
      <c r="E37" s="2"/>
      <c r="F37" s="2"/>
      <c r="G37" s="1"/>
      <c r="H37" s="1"/>
      <c r="I37" s="1"/>
      <c r="J37" s="1"/>
      <c r="K37" s="114" t="s">
        <v>280</v>
      </c>
      <c r="L37" s="115"/>
      <c r="M37" s="115"/>
      <c r="N37" s="116"/>
      <c r="O37" s="36">
        <f>SUM(O28:O36)</f>
        <v>7405.0635904336459</v>
      </c>
      <c r="P37" s="107"/>
    </row>
    <row r="38" spans="1:21" ht="15">
      <c r="B38" s="100"/>
      <c r="C38" s="101"/>
      <c r="D38" s="101"/>
      <c r="E38" s="101"/>
      <c r="F38" s="101"/>
      <c r="G38" s="101"/>
      <c r="H38" s="101"/>
      <c r="I38" s="101"/>
      <c r="J38" s="101"/>
      <c r="K38" s="102"/>
      <c r="L38" s="100"/>
      <c r="M38" s="101"/>
      <c r="N38" s="101"/>
      <c r="O38" s="101"/>
      <c r="P38" s="113"/>
      <c r="Q38" s="101"/>
      <c r="R38" s="101"/>
      <c r="S38" s="101"/>
      <c r="T38" s="101"/>
      <c r="U38" s="102"/>
    </row>
    <row r="39" spans="1:21" ht="15">
      <c r="A39">
        <v>1</v>
      </c>
      <c r="B39" s="1" t="s">
        <v>14</v>
      </c>
      <c r="C39" s="1" t="s">
        <v>150</v>
      </c>
      <c r="D39" s="1" t="s">
        <v>151</v>
      </c>
      <c r="E39" s="1" t="s">
        <v>152</v>
      </c>
      <c r="F39" s="2" t="s">
        <v>18</v>
      </c>
      <c r="G39" s="1" t="s">
        <v>153</v>
      </c>
      <c r="H39" s="1" t="s">
        <v>154</v>
      </c>
      <c r="I39" s="1">
        <v>303</v>
      </c>
      <c r="J39" s="1" t="s">
        <v>48</v>
      </c>
      <c r="K39" s="3">
        <v>11377</v>
      </c>
      <c r="L39" s="4">
        <v>15176</v>
      </c>
      <c r="M39" s="5">
        <f t="shared" ref="M39:M40" si="12">L39/24</f>
        <v>632.33333333333337</v>
      </c>
      <c r="N39" s="5">
        <f t="shared" ref="N39:N43" si="13">K39/M39</f>
        <v>17.992092778070635</v>
      </c>
      <c r="O39" s="35">
        <f t="shared" ref="O39:O43" si="14">N39*30</f>
        <v>539.76278334211906</v>
      </c>
      <c r="P39" s="107">
        <f>O44/2000</f>
        <v>1.4444512034347894</v>
      </c>
    </row>
    <row r="40" spans="1:21" ht="15">
      <c r="A40">
        <v>1</v>
      </c>
      <c r="B40" s="1" t="s">
        <v>14</v>
      </c>
      <c r="C40" s="13" t="s">
        <v>155</v>
      </c>
      <c r="D40" s="1" t="s">
        <v>156</v>
      </c>
      <c r="E40" s="1" t="s">
        <v>157</v>
      </c>
      <c r="F40" s="1" t="s">
        <v>18</v>
      </c>
      <c r="G40" s="1" t="s">
        <v>153</v>
      </c>
      <c r="H40" s="1" t="s">
        <v>158</v>
      </c>
      <c r="I40" s="1">
        <v>305</v>
      </c>
      <c r="J40" s="1" t="s">
        <v>48</v>
      </c>
      <c r="K40" s="3">
        <v>3510</v>
      </c>
      <c r="L40" s="4">
        <v>8397</v>
      </c>
      <c r="M40" s="5">
        <f t="shared" si="12"/>
        <v>349.875</v>
      </c>
      <c r="N40" s="5">
        <f t="shared" si="13"/>
        <v>10.032154340836012</v>
      </c>
      <c r="O40" s="35">
        <f t="shared" si="14"/>
        <v>300.96463022508038</v>
      </c>
      <c r="P40" s="107"/>
    </row>
    <row r="41" spans="1:21" ht="15">
      <c r="A41">
        <v>1</v>
      </c>
      <c r="B41" s="1" t="s">
        <v>38</v>
      </c>
      <c r="C41" s="16" t="s">
        <v>163</v>
      </c>
      <c r="D41" s="15" t="s">
        <v>164</v>
      </c>
      <c r="E41" s="15" t="s">
        <v>165</v>
      </c>
      <c r="F41" s="1" t="s">
        <v>18</v>
      </c>
      <c r="G41" s="1" t="s">
        <v>153</v>
      </c>
      <c r="H41" s="15" t="s">
        <v>166</v>
      </c>
      <c r="I41" s="17">
        <v>313</v>
      </c>
      <c r="J41" s="1" t="s">
        <v>48</v>
      </c>
      <c r="K41" s="3">
        <v>24359</v>
      </c>
      <c r="L41" s="4"/>
      <c r="M41" s="5">
        <v>2190</v>
      </c>
      <c r="N41" s="5">
        <f t="shared" si="13"/>
        <v>11.12283105022831</v>
      </c>
      <c r="O41" s="35">
        <f t="shared" si="14"/>
        <v>333.6849315068493</v>
      </c>
      <c r="P41" s="107"/>
    </row>
    <row r="42" spans="1:21" ht="15">
      <c r="A42">
        <v>1</v>
      </c>
      <c r="B42" s="1" t="s">
        <v>38</v>
      </c>
      <c r="C42" s="16" t="s">
        <v>167</v>
      </c>
      <c r="D42" s="9" t="s">
        <v>168</v>
      </c>
      <c r="E42" s="15" t="s">
        <v>169</v>
      </c>
      <c r="F42" s="1" t="s">
        <v>18</v>
      </c>
      <c r="G42" s="1" t="s">
        <v>153</v>
      </c>
      <c r="H42" s="15" t="s">
        <v>170</v>
      </c>
      <c r="I42" s="15">
        <v>315</v>
      </c>
      <c r="J42" s="1" t="s">
        <v>48</v>
      </c>
      <c r="K42" s="3">
        <v>113297</v>
      </c>
      <c r="L42" s="4"/>
      <c r="M42" s="5">
        <v>2190</v>
      </c>
      <c r="N42" s="5">
        <f t="shared" si="13"/>
        <v>51.733789954337901</v>
      </c>
      <c r="O42" s="35">
        <f t="shared" si="14"/>
        <v>1552.013698630137</v>
      </c>
      <c r="P42" s="107"/>
    </row>
    <row r="43" spans="1:21" ht="15">
      <c r="A43">
        <v>1</v>
      </c>
      <c r="B43" s="1" t="s">
        <v>29</v>
      </c>
      <c r="C43" s="8" t="s">
        <v>171</v>
      </c>
      <c r="D43" s="18" t="s">
        <v>172</v>
      </c>
      <c r="E43" s="4" t="s">
        <v>173</v>
      </c>
      <c r="F43" s="1" t="s">
        <v>18</v>
      </c>
      <c r="G43" s="1" t="s">
        <v>153</v>
      </c>
      <c r="H43" s="8" t="s">
        <v>174</v>
      </c>
      <c r="I43" s="4">
        <v>325</v>
      </c>
      <c r="J43" s="1" t="s">
        <v>48</v>
      </c>
      <c r="K43" s="3">
        <v>15681</v>
      </c>
      <c r="L43" s="4">
        <v>69489</v>
      </c>
      <c r="M43" s="5">
        <f t="shared" ref="M43" si="15">L43/24</f>
        <v>2895.375</v>
      </c>
      <c r="N43" s="5">
        <f t="shared" si="13"/>
        <v>5.4158787721797692</v>
      </c>
      <c r="O43" s="35">
        <f t="shared" si="14"/>
        <v>162.47636316539308</v>
      </c>
      <c r="P43" s="107"/>
    </row>
    <row r="44" spans="1:21" ht="15">
      <c r="A44">
        <f ca="1">SUM(A9:A45)</f>
        <v>29</v>
      </c>
      <c r="B44" s="1"/>
      <c r="C44" s="2"/>
      <c r="D44" s="2"/>
      <c r="E44" s="2"/>
      <c r="F44" s="2"/>
      <c r="G44" s="1"/>
      <c r="H44" s="1"/>
      <c r="I44" s="1"/>
      <c r="J44" s="1"/>
      <c r="K44" s="114" t="s">
        <v>280</v>
      </c>
      <c r="L44" s="115"/>
      <c r="M44" s="115"/>
      <c r="N44" s="116"/>
      <c r="O44" s="36">
        <f>SUM(O39:O43)</f>
        <v>2888.902406869579</v>
      </c>
      <c r="P44" s="107"/>
    </row>
    <row r="45" spans="1:21" ht="15">
      <c r="B45" s="108"/>
      <c r="C45" s="109"/>
      <c r="D45" s="109"/>
      <c r="E45" s="109"/>
      <c r="F45" s="109"/>
      <c r="G45" s="109"/>
      <c r="H45" s="109"/>
      <c r="I45" s="109"/>
      <c r="J45" s="109"/>
      <c r="K45" s="110"/>
      <c r="L45" s="108"/>
      <c r="M45" s="109"/>
      <c r="N45" s="109"/>
      <c r="O45" s="109"/>
      <c r="P45" s="103"/>
      <c r="Q45" s="101"/>
      <c r="R45" s="101"/>
      <c r="S45" s="101"/>
      <c r="T45" s="101"/>
      <c r="U45" s="102"/>
    </row>
    <row r="46" spans="1:21" ht="15.75" customHeight="1">
      <c r="B46" s="39" t="s">
        <v>38</v>
      </c>
      <c r="C46" s="39" t="s">
        <v>290</v>
      </c>
      <c r="D46" s="39" t="s">
        <v>291</v>
      </c>
      <c r="E46" s="39" t="s">
        <v>292</v>
      </c>
      <c r="F46" s="39" t="s">
        <v>18</v>
      </c>
      <c r="G46" s="39" t="s">
        <v>178</v>
      </c>
      <c r="H46" s="39" t="s">
        <v>179</v>
      </c>
      <c r="I46" s="39" t="s">
        <v>48</v>
      </c>
      <c r="J46" s="39" t="s">
        <v>48</v>
      </c>
      <c r="K46" s="39">
        <v>25069</v>
      </c>
      <c r="L46" s="5"/>
      <c r="M46" s="5">
        <v>2190</v>
      </c>
      <c r="N46" s="5">
        <f t="shared" ref="N46" si="16">K46/M46</f>
        <v>11.447031963470319</v>
      </c>
      <c r="O46" s="35">
        <f t="shared" ref="O46" si="17">N46*30</f>
        <v>343.41095890410958</v>
      </c>
      <c r="P46" s="111">
        <v>1</v>
      </c>
    </row>
    <row r="47" spans="1:21" ht="12.75">
      <c r="A47">
        <v>1</v>
      </c>
      <c r="B47" s="39"/>
      <c r="C47" s="39"/>
      <c r="D47" s="39"/>
      <c r="E47" s="39"/>
      <c r="F47" s="39"/>
      <c r="G47" s="39"/>
      <c r="H47" s="39"/>
      <c r="I47" s="39"/>
      <c r="J47" s="39"/>
      <c r="K47" s="99" t="s">
        <v>280</v>
      </c>
      <c r="L47" s="99"/>
      <c r="M47" s="99"/>
      <c r="N47" s="99"/>
      <c r="O47" s="29">
        <f>O46</f>
        <v>343.41095890410958</v>
      </c>
      <c r="P47" s="112"/>
    </row>
    <row r="48" spans="1:21" ht="15">
      <c r="B48" s="108"/>
      <c r="C48" s="109"/>
      <c r="D48" s="109"/>
      <c r="E48" s="109"/>
      <c r="F48" s="109"/>
      <c r="G48" s="109"/>
      <c r="H48" s="109"/>
      <c r="I48" s="109"/>
      <c r="J48" s="109"/>
      <c r="K48" s="110"/>
      <c r="L48" s="108"/>
      <c r="M48" s="109"/>
      <c r="N48" s="109"/>
      <c r="O48" s="109"/>
      <c r="P48" s="103"/>
      <c r="Q48" s="101"/>
      <c r="R48" s="101"/>
      <c r="S48" s="101"/>
      <c r="T48" s="101"/>
      <c r="U48" s="102"/>
    </row>
    <row r="49" spans="1:21" ht="12.75">
      <c r="L49" s="20"/>
      <c r="M49" s="20"/>
      <c r="N49" s="20"/>
      <c r="O49" s="20"/>
    </row>
    <row r="50" spans="1:21" ht="12.75">
      <c r="L50" s="20"/>
      <c r="M50" s="20"/>
      <c r="N50" s="20"/>
      <c r="O50" s="20"/>
    </row>
    <row r="51" spans="1:21" ht="12.75">
      <c r="K51" s="96" t="s">
        <v>282</v>
      </c>
      <c r="L51" s="97"/>
      <c r="M51" s="97"/>
      <c r="N51" s="98"/>
      <c r="O51" s="28">
        <f>O47+O44+O37+O26+O19+O9</f>
        <v>17529.943126394544</v>
      </c>
    </row>
    <row r="52" spans="1:21" ht="12.75">
      <c r="D52" s="19"/>
      <c r="E52" s="20"/>
      <c r="K52" s="99" t="s">
        <v>283</v>
      </c>
      <c r="L52" s="99"/>
      <c r="M52" s="99"/>
      <c r="N52" s="99"/>
      <c r="O52" s="29">
        <f>P46+P39+P28+P21+P11+P9</f>
        <v>10.40891448182056</v>
      </c>
    </row>
    <row r="53" spans="1:21" ht="12.75">
      <c r="D53" s="19"/>
      <c r="E53" s="20"/>
      <c r="L53" s="20"/>
      <c r="M53" s="20"/>
      <c r="N53" s="20"/>
      <c r="O53" s="20"/>
    </row>
    <row r="54" spans="1:21" ht="12.75">
      <c r="D54" s="19"/>
      <c r="E54" s="20"/>
      <c r="L54" s="20"/>
      <c r="M54" s="20"/>
      <c r="N54" s="20"/>
      <c r="O54" s="20"/>
    </row>
    <row r="55" spans="1:21" ht="12.75">
      <c r="D55" s="19"/>
      <c r="E55" s="20"/>
      <c r="L55" s="20"/>
      <c r="M55" s="20"/>
      <c r="N55" s="20"/>
      <c r="O55" s="20"/>
    </row>
    <row r="56" spans="1:21" ht="45">
      <c r="B56" s="22" t="s">
        <v>0</v>
      </c>
      <c r="C56" s="21" t="s">
        <v>1</v>
      </c>
      <c r="D56" s="21" t="s">
        <v>2</v>
      </c>
      <c r="E56" s="21" t="s">
        <v>3</v>
      </c>
      <c r="F56" s="21" t="s">
        <v>4</v>
      </c>
      <c r="G56" s="22" t="s">
        <v>5</v>
      </c>
      <c r="H56" s="22" t="s">
        <v>6</v>
      </c>
      <c r="I56" s="22" t="s">
        <v>7</v>
      </c>
      <c r="J56" s="22" t="s">
        <v>8</v>
      </c>
      <c r="K56" s="22" t="s">
        <v>9</v>
      </c>
      <c r="L56" s="22" t="s">
        <v>10</v>
      </c>
      <c r="M56" s="46" t="s">
        <v>11</v>
      </c>
      <c r="N56" s="48" t="s">
        <v>12</v>
      </c>
      <c r="O56" s="48" t="s">
        <v>13</v>
      </c>
      <c r="P56" s="49" t="s">
        <v>281</v>
      </c>
    </row>
    <row r="57" spans="1:21" ht="15">
      <c r="A57">
        <v>1</v>
      </c>
      <c r="B57" s="1" t="s">
        <v>29</v>
      </c>
      <c r="C57" s="2" t="s">
        <v>35</v>
      </c>
      <c r="D57" s="6" t="s">
        <v>36</v>
      </c>
      <c r="E57" s="2" t="s">
        <v>65</v>
      </c>
      <c r="F57" s="2" t="s">
        <v>33</v>
      </c>
      <c r="G57" s="1" t="s">
        <v>19</v>
      </c>
      <c r="H57" s="1" t="s">
        <v>66</v>
      </c>
      <c r="I57" s="1">
        <v>65</v>
      </c>
      <c r="J57" s="1" t="s">
        <v>48</v>
      </c>
      <c r="K57" s="3">
        <v>36671</v>
      </c>
      <c r="L57" s="4">
        <v>38781</v>
      </c>
      <c r="M57" s="5">
        <f>L57/24</f>
        <v>1615.875</v>
      </c>
      <c r="N57" s="47">
        <f>K57/M57</f>
        <v>22.694205925582114</v>
      </c>
      <c r="O57" s="54">
        <f>N57*30</f>
        <v>680.82617776746338</v>
      </c>
      <c r="P57" s="37">
        <v>1</v>
      </c>
    </row>
    <row r="58" spans="1:21" ht="15">
      <c r="B58" s="100"/>
      <c r="C58" s="101"/>
      <c r="D58" s="101"/>
      <c r="E58" s="101"/>
      <c r="F58" s="101"/>
      <c r="G58" s="101"/>
      <c r="H58" s="101"/>
      <c r="I58" s="101"/>
      <c r="J58" s="101"/>
      <c r="K58" s="102"/>
      <c r="L58" s="100"/>
      <c r="M58" s="101"/>
      <c r="N58" s="101"/>
      <c r="O58" s="101"/>
      <c r="P58" s="113"/>
      <c r="Q58" s="101"/>
      <c r="R58" s="101"/>
      <c r="S58" s="101"/>
      <c r="T58" s="101"/>
      <c r="U58" s="102"/>
    </row>
    <row r="59" spans="1:21" ht="15">
      <c r="A59">
        <v>1</v>
      </c>
      <c r="B59" s="10" t="s">
        <v>29</v>
      </c>
      <c r="C59" s="2" t="s">
        <v>88</v>
      </c>
      <c r="D59" s="2" t="s">
        <v>89</v>
      </c>
      <c r="E59" s="2" t="s">
        <v>90</v>
      </c>
      <c r="F59" s="2" t="s">
        <v>33</v>
      </c>
      <c r="G59" s="1" t="s">
        <v>91</v>
      </c>
      <c r="H59" s="1" t="s">
        <v>92</v>
      </c>
      <c r="I59" s="1">
        <v>103</v>
      </c>
      <c r="J59" s="1">
        <v>4</v>
      </c>
      <c r="K59" s="3">
        <v>6454</v>
      </c>
      <c r="L59" s="4">
        <v>37923</v>
      </c>
      <c r="M59" s="5">
        <f>L59/24</f>
        <v>1580.125</v>
      </c>
      <c r="N59" s="5">
        <f>K59/M59</f>
        <v>4.0844869867890194</v>
      </c>
      <c r="O59" s="35">
        <f>N59*30</f>
        <v>122.53460960367059</v>
      </c>
      <c r="P59" s="37">
        <v>1</v>
      </c>
    </row>
    <row r="60" spans="1:21" ht="15">
      <c r="B60" s="100"/>
      <c r="C60" s="101"/>
      <c r="D60" s="101"/>
      <c r="E60" s="101"/>
      <c r="F60" s="101"/>
      <c r="G60" s="101"/>
      <c r="H60" s="101"/>
      <c r="I60" s="101"/>
      <c r="J60" s="101"/>
      <c r="K60" s="102"/>
      <c r="L60" s="100"/>
      <c r="M60" s="101"/>
      <c r="N60" s="101"/>
      <c r="O60" s="101"/>
      <c r="P60" s="113"/>
      <c r="Q60" s="101"/>
      <c r="R60" s="101"/>
      <c r="S60" s="101"/>
      <c r="T60" s="101"/>
      <c r="U60" s="102"/>
    </row>
    <row r="61" spans="1:21" ht="15">
      <c r="A61">
        <v>1</v>
      </c>
      <c r="B61" s="11" t="s">
        <v>29</v>
      </c>
      <c r="C61" s="2" t="s">
        <v>116</v>
      </c>
      <c r="D61" s="2" t="s">
        <v>117</v>
      </c>
      <c r="E61" s="2" t="s">
        <v>118</v>
      </c>
      <c r="F61" s="2" t="s">
        <v>33</v>
      </c>
      <c r="G61" s="1" t="s">
        <v>119</v>
      </c>
      <c r="H61" s="1" t="s">
        <v>111</v>
      </c>
      <c r="I61" s="1"/>
      <c r="J61" s="1"/>
      <c r="K61" s="3">
        <v>2747</v>
      </c>
      <c r="L61" s="4">
        <v>38497</v>
      </c>
      <c r="M61" s="5">
        <f>L61/24</f>
        <v>1604.0416666666667</v>
      </c>
      <c r="N61" s="5">
        <f>K61/M61</f>
        <v>1.7125490297945294</v>
      </c>
      <c r="O61" s="35">
        <f>N61*30</f>
        <v>51.376470893835879</v>
      </c>
      <c r="P61" s="107">
        <v>1</v>
      </c>
    </row>
    <row r="62" spans="1:21" ht="15">
      <c r="A62">
        <v>1</v>
      </c>
      <c r="B62" s="1" t="s">
        <v>29</v>
      </c>
      <c r="C62" s="2" t="s">
        <v>126</v>
      </c>
      <c r="D62" s="2" t="s">
        <v>127</v>
      </c>
      <c r="E62" s="2" t="s">
        <v>128</v>
      </c>
      <c r="F62" s="2" t="s">
        <v>33</v>
      </c>
      <c r="G62" s="12" t="s">
        <v>119</v>
      </c>
      <c r="H62" s="1" t="s">
        <v>129</v>
      </c>
      <c r="I62" s="1">
        <v>250</v>
      </c>
      <c r="J62" s="1">
        <v>2</v>
      </c>
      <c r="K62" s="3">
        <v>45191</v>
      </c>
      <c r="L62" s="4">
        <v>38529</v>
      </c>
      <c r="M62" s="5">
        <f>L62/24</f>
        <v>1605.375</v>
      </c>
      <c r="N62" s="5">
        <f>K62/M62</f>
        <v>28.149809234602508</v>
      </c>
      <c r="O62" s="35">
        <f>N62*30</f>
        <v>844.49427703807521</v>
      </c>
      <c r="P62" s="107"/>
    </row>
    <row r="63" spans="1:21" ht="15">
      <c r="B63" s="1"/>
      <c r="C63" s="2"/>
      <c r="D63" s="2"/>
      <c r="E63" s="2"/>
      <c r="F63" s="2"/>
      <c r="G63" s="1"/>
      <c r="H63" s="1"/>
      <c r="I63" s="1"/>
      <c r="J63" s="1"/>
      <c r="K63" s="114" t="s">
        <v>280</v>
      </c>
      <c r="L63" s="115"/>
      <c r="M63" s="115"/>
      <c r="N63" s="116"/>
      <c r="O63" s="36">
        <f>SUM(O61:O62)</f>
        <v>895.87074793191107</v>
      </c>
      <c r="P63" s="107"/>
    </row>
    <row r="64" spans="1:21" ht="15">
      <c r="B64" s="100"/>
      <c r="C64" s="101"/>
      <c r="D64" s="101"/>
      <c r="E64" s="101"/>
      <c r="F64" s="101"/>
      <c r="G64" s="101"/>
      <c r="H64" s="101"/>
      <c r="I64" s="101"/>
      <c r="J64" s="101"/>
      <c r="K64" s="102"/>
      <c r="L64" s="100"/>
      <c r="M64" s="101"/>
      <c r="N64" s="101"/>
      <c r="O64" s="101"/>
      <c r="P64" s="113"/>
      <c r="Q64" s="101"/>
      <c r="R64" s="101"/>
      <c r="S64" s="101"/>
      <c r="T64" s="101"/>
      <c r="U64" s="102"/>
    </row>
    <row r="65" spans="1:21" ht="15">
      <c r="A65">
        <v>1</v>
      </c>
      <c r="B65" s="1" t="s">
        <v>29</v>
      </c>
      <c r="C65" s="14" t="s">
        <v>159</v>
      </c>
      <c r="D65" s="6" t="s">
        <v>160</v>
      </c>
      <c r="E65" s="1" t="s">
        <v>161</v>
      </c>
      <c r="F65" s="1" t="s">
        <v>33</v>
      </c>
      <c r="G65" s="1" t="s">
        <v>153</v>
      </c>
      <c r="H65" s="15" t="s">
        <v>162</v>
      </c>
      <c r="I65" s="15">
        <v>311</v>
      </c>
      <c r="J65" s="1" t="s">
        <v>48</v>
      </c>
      <c r="K65" s="3">
        <v>3984</v>
      </c>
      <c r="L65" s="4">
        <v>38027</v>
      </c>
      <c r="M65" s="5">
        <f>L65/24</f>
        <v>1584.4583333333333</v>
      </c>
      <c r="N65" s="5">
        <f>K65/M65</f>
        <v>2.5144239619217927</v>
      </c>
      <c r="O65" s="35">
        <f>N65*30</f>
        <v>75.432718857653782</v>
      </c>
      <c r="P65" s="37">
        <v>1</v>
      </c>
    </row>
    <row r="66" spans="1:21" ht="15">
      <c r="B66" s="100"/>
      <c r="C66" s="101"/>
      <c r="D66" s="101"/>
      <c r="E66" s="101"/>
      <c r="F66" s="101"/>
      <c r="G66" s="101"/>
      <c r="H66" s="101"/>
      <c r="I66" s="101"/>
      <c r="J66" s="101"/>
      <c r="K66" s="102"/>
      <c r="L66" s="100"/>
      <c r="M66" s="101"/>
      <c r="N66" s="101"/>
      <c r="O66" s="101"/>
      <c r="P66" s="113"/>
      <c r="Q66" s="101"/>
      <c r="R66" s="101"/>
      <c r="S66" s="101"/>
      <c r="T66" s="101"/>
      <c r="U66" s="102"/>
    </row>
    <row r="67" spans="1:21" ht="15">
      <c r="A67">
        <v>1</v>
      </c>
      <c r="B67" s="1" t="s">
        <v>29</v>
      </c>
      <c r="C67" s="2" t="s">
        <v>175</v>
      </c>
      <c r="D67" s="6" t="s">
        <v>176</v>
      </c>
      <c r="E67" s="2" t="s">
        <v>177</v>
      </c>
      <c r="F67" s="2" t="s">
        <v>33</v>
      </c>
      <c r="G67" s="1" t="s">
        <v>178</v>
      </c>
      <c r="H67" s="1" t="s">
        <v>179</v>
      </c>
      <c r="I67" s="1"/>
      <c r="J67" s="1"/>
      <c r="K67" s="3">
        <v>17717</v>
      </c>
      <c r="L67" s="4">
        <v>40645</v>
      </c>
      <c r="M67" s="5">
        <f>L67/24</f>
        <v>1693.5416666666667</v>
      </c>
      <c r="N67" s="5">
        <f>K67/M67</f>
        <v>10.461508180588018</v>
      </c>
      <c r="O67" s="35">
        <f>N67*30</f>
        <v>313.84524541764051</v>
      </c>
      <c r="P67" s="37">
        <v>1</v>
      </c>
    </row>
    <row r="68" spans="1:21" ht="15">
      <c r="B68" s="100"/>
      <c r="C68" s="101"/>
      <c r="D68" s="101"/>
      <c r="E68" s="101"/>
      <c r="F68" s="101"/>
      <c r="G68" s="101"/>
      <c r="H68" s="101"/>
      <c r="I68" s="101"/>
      <c r="J68" s="101"/>
      <c r="K68" s="102"/>
      <c r="L68" s="100"/>
      <c r="M68" s="101"/>
      <c r="N68" s="101"/>
      <c r="O68" s="101"/>
      <c r="P68" s="103"/>
      <c r="Q68" s="101"/>
      <c r="R68" s="101"/>
      <c r="S68" s="101"/>
      <c r="T68" s="101"/>
      <c r="U68" s="102"/>
    </row>
    <row r="69" spans="1:21" ht="12.75">
      <c r="A69">
        <f>SUM(A57:A67)</f>
        <v>6</v>
      </c>
      <c r="D69" s="19"/>
      <c r="E69" s="20"/>
      <c r="L69" s="20"/>
      <c r="M69" s="20"/>
      <c r="N69" s="20"/>
      <c r="O69" s="20"/>
    </row>
    <row r="70" spans="1:21" ht="12.75">
      <c r="D70" s="19"/>
      <c r="E70" s="20"/>
      <c r="K70" s="96" t="s">
        <v>284</v>
      </c>
      <c r="L70" s="97"/>
      <c r="M70" s="97"/>
      <c r="N70" s="98"/>
      <c r="O70" s="28">
        <f>O67+O65+O63+O59+O57</f>
        <v>2088.5094995783393</v>
      </c>
    </row>
    <row r="71" spans="1:21" ht="12.75">
      <c r="D71" s="19"/>
      <c r="E71" s="20"/>
      <c r="K71" s="99" t="s">
        <v>285</v>
      </c>
      <c r="L71" s="99"/>
      <c r="M71" s="99"/>
      <c r="N71" s="99"/>
      <c r="O71" s="29">
        <f>P67+P65+P61+P59+P57</f>
        <v>5</v>
      </c>
    </row>
    <row r="72" spans="1:21" ht="12.75">
      <c r="D72" s="19"/>
      <c r="E72" s="20"/>
      <c r="L72" s="20"/>
      <c r="M72" s="20"/>
      <c r="N72" s="20"/>
      <c r="O72" s="20"/>
    </row>
    <row r="73" spans="1:21" ht="12.75">
      <c r="D73" s="19"/>
      <c r="E73" s="20"/>
      <c r="L73" s="20"/>
      <c r="M73" s="20"/>
      <c r="N73" s="20"/>
      <c r="O73" s="20"/>
    </row>
    <row r="74" spans="1:21" ht="12.75">
      <c r="D74" s="19"/>
      <c r="E74" s="20"/>
      <c r="L74" s="20"/>
      <c r="M74" s="20"/>
      <c r="N74" s="20"/>
      <c r="O74" s="20"/>
    </row>
    <row r="75" spans="1:21" ht="12.75">
      <c r="D75" s="19"/>
      <c r="E75" s="20"/>
      <c r="L75" s="20"/>
      <c r="M75" s="20"/>
      <c r="N75" s="20"/>
      <c r="O75" s="20"/>
    </row>
    <row r="76" spans="1:21" ht="12.75">
      <c r="D76" s="19"/>
      <c r="E76" s="20"/>
      <c r="L76" s="20"/>
      <c r="M76" s="20"/>
      <c r="N76" s="20"/>
      <c r="O76" s="20"/>
    </row>
    <row r="77" spans="1:21" ht="12.75">
      <c r="D77" s="19"/>
      <c r="E77" s="20"/>
      <c r="L77" s="20"/>
      <c r="M77" s="20"/>
      <c r="N77" s="20"/>
      <c r="O77" s="20"/>
    </row>
    <row r="78" spans="1:21" ht="12.75">
      <c r="D78" s="19"/>
      <c r="E78" s="20"/>
      <c r="L78" s="20"/>
      <c r="M78" s="20"/>
      <c r="N78" s="20"/>
      <c r="O78" s="20"/>
    </row>
    <row r="79" spans="1:21" ht="12.75">
      <c r="D79" s="19"/>
      <c r="E79" s="20"/>
      <c r="L79" s="20"/>
      <c r="M79" s="20"/>
      <c r="N79" s="20"/>
      <c r="O79" s="20"/>
    </row>
    <row r="80" spans="1:21" ht="12.75">
      <c r="D80" s="19"/>
      <c r="E80" s="20"/>
      <c r="L80" s="20"/>
      <c r="M80" s="20"/>
      <c r="N80" s="20"/>
      <c r="O80" s="20"/>
    </row>
    <row r="81" spans="4:15" ht="12.75">
      <c r="D81" s="19"/>
      <c r="E81" s="20"/>
      <c r="L81" s="20"/>
      <c r="M81" s="20"/>
      <c r="N81" s="20"/>
      <c r="O81" s="20"/>
    </row>
    <row r="82" spans="4:15" ht="12.75">
      <c r="D82" s="19"/>
      <c r="E82" s="20"/>
      <c r="L82" s="20"/>
      <c r="M82" s="20"/>
      <c r="N82" s="20"/>
      <c r="O82" s="20"/>
    </row>
    <row r="83" spans="4:15" ht="12.75">
      <c r="D83" s="19"/>
      <c r="E83" s="20"/>
      <c r="L83" s="20"/>
      <c r="M83" s="20"/>
      <c r="N83" s="20"/>
      <c r="O83" s="20"/>
    </row>
    <row r="84" spans="4:15" ht="12.75">
      <c r="D84" s="19"/>
      <c r="E84" s="20"/>
      <c r="L84" s="20"/>
      <c r="M84" s="20"/>
      <c r="N84" s="20"/>
      <c r="O84" s="20"/>
    </row>
    <row r="85" spans="4:15" ht="12.75">
      <c r="D85" s="19"/>
      <c r="E85" s="20"/>
      <c r="L85" s="20"/>
      <c r="M85" s="20"/>
      <c r="N85" s="20"/>
      <c r="O85" s="20"/>
    </row>
    <row r="86" spans="4:15" ht="12.75">
      <c r="D86" s="19"/>
      <c r="E86" s="20"/>
      <c r="L86" s="20"/>
      <c r="M86" s="20"/>
      <c r="N86" s="20"/>
      <c r="O86" s="20"/>
    </row>
    <row r="87" spans="4:15" ht="12.75">
      <c r="D87" s="19"/>
      <c r="E87" s="20"/>
      <c r="L87" s="20"/>
      <c r="M87" s="20"/>
      <c r="N87" s="20"/>
      <c r="O87" s="20"/>
    </row>
    <row r="88" spans="4:15" ht="12.75">
      <c r="D88" s="19"/>
      <c r="E88" s="20"/>
      <c r="L88" s="20"/>
      <c r="M88" s="20"/>
      <c r="N88" s="20"/>
      <c r="O88" s="20"/>
    </row>
    <row r="89" spans="4:15" ht="12.75">
      <c r="D89" s="19"/>
      <c r="E89" s="20"/>
      <c r="L89" s="20"/>
      <c r="M89" s="20"/>
      <c r="N89" s="20"/>
      <c r="O89" s="20"/>
    </row>
    <row r="90" spans="4:15" ht="12.75">
      <c r="D90" s="19"/>
      <c r="E90" s="20"/>
      <c r="L90" s="20"/>
      <c r="M90" s="20"/>
      <c r="N90" s="20"/>
      <c r="O90" s="20"/>
    </row>
    <row r="91" spans="4:15" ht="12.75">
      <c r="D91" s="19"/>
      <c r="E91" s="20"/>
      <c r="L91" s="20"/>
      <c r="M91" s="20"/>
      <c r="N91" s="20"/>
      <c r="O91" s="20"/>
    </row>
    <row r="92" spans="4:15" ht="12.75">
      <c r="D92" s="19"/>
      <c r="E92" s="20"/>
      <c r="L92" s="20"/>
      <c r="M92" s="20"/>
      <c r="N92" s="20"/>
      <c r="O92" s="20"/>
    </row>
    <row r="93" spans="4:15" ht="12.75">
      <c r="D93" s="19"/>
      <c r="E93" s="20"/>
      <c r="L93" s="20"/>
      <c r="M93" s="20"/>
      <c r="N93" s="20"/>
      <c r="O93" s="20"/>
    </row>
    <row r="94" spans="4:15" ht="12.75">
      <c r="D94" s="19"/>
      <c r="E94" s="20"/>
      <c r="L94" s="20"/>
      <c r="M94" s="20"/>
      <c r="N94" s="20"/>
      <c r="O94" s="20"/>
    </row>
    <row r="95" spans="4:15" ht="12.75">
      <c r="D95" s="19"/>
      <c r="E95" s="20"/>
      <c r="L95" s="20"/>
      <c r="M95" s="20"/>
      <c r="N95" s="20"/>
      <c r="O95" s="20"/>
    </row>
    <row r="96" spans="4:15" ht="12.75">
      <c r="D96" s="19"/>
      <c r="E96" s="20"/>
      <c r="L96" s="20"/>
      <c r="M96" s="20"/>
      <c r="N96" s="20"/>
      <c r="O96" s="20"/>
    </row>
    <row r="97" spans="4:15" ht="12.75">
      <c r="D97" s="19"/>
      <c r="E97" s="20"/>
      <c r="L97" s="20"/>
      <c r="M97" s="20"/>
      <c r="N97" s="20"/>
      <c r="O97" s="20"/>
    </row>
    <row r="98" spans="4:15" ht="12.75">
      <c r="D98" s="19"/>
      <c r="E98" s="20"/>
      <c r="L98" s="20"/>
      <c r="M98" s="20"/>
      <c r="N98" s="20"/>
      <c r="O98" s="20"/>
    </row>
    <row r="99" spans="4:15" ht="12.75">
      <c r="D99" s="19"/>
      <c r="E99" s="20"/>
      <c r="L99" s="20"/>
      <c r="M99" s="20"/>
      <c r="N99" s="20"/>
      <c r="O99" s="20"/>
    </row>
    <row r="100" spans="4:15" ht="12.75">
      <c r="D100" s="19"/>
      <c r="E100" s="20"/>
      <c r="L100" s="20"/>
      <c r="M100" s="20"/>
      <c r="N100" s="20"/>
      <c r="O100" s="20"/>
    </row>
    <row r="101" spans="4:15" ht="12.75">
      <c r="D101" s="19"/>
      <c r="E101" s="20"/>
      <c r="L101" s="20"/>
      <c r="M101" s="20"/>
      <c r="N101" s="20"/>
      <c r="O101" s="20"/>
    </row>
    <row r="102" spans="4:15" ht="12.75">
      <c r="D102" s="19"/>
      <c r="E102" s="20"/>
      <c r="L102" s="20"/>
      <c r="M102" s="20"/>
      <c r="N102" s="20"/>
      <c r="O102" s="20"/>
    </row>
    <row r="103" spans="4:15" ht="12.75">
      <c r="D103" s="19"/>
      <c r="E103" s="20"/>
      <c r="L103" s="20"/>
      <c r="M103" s="20"/>
      <c r="N103" s="20"/>
      <c r="O103" s="20"/>
    </row>
    <row r="104" spans="4:15" ht="12.75">
      <c r="D104" s="19"/>
      <c r="E104" s="20"/>
      <c r="L104" s="20"/>
      <c r="M104" s="20"/>
      <c r="N104" s="20"/>
      <c r="O104" s="20"/>
    </row>
    <row r="105" spans="4:15" ht="12.75">
      <c r="D105" s="19"/>
      <c r="E105" s="20"/>
      <c r="L105" s="20"/>
      <c r="M105" s="20"/>
      <c r="N105" s="20"/>
      <c r="O105" s="20"/>
    </row>
    <row r="106" spans="4:15" ht="12.75">
      <c r="D106" s="19"/>
      <c r="E106" s="20"/>
      <c r="L106" s="20"/>
      <c r="M106" s="20"/>
      <c r="N106" s="20"/>
      <c r="O106" s="20"/>
    </row>
    <row r="107" spans="4:15" ht="12.75">
      <c r="D107" s="19"/>
      <c r="E107" s="20"/>
      <c r="L107" s="20"/>
      <c r="M107" s="20"/>
      <c r="N107" s="20"/>
      <c r="O107" s="20"/>
    </row>
    <row r="108" spans="4:15" ht="12.75">
      <c r="D108" s="19"/>
      <c r="E108" s="20"/>
      <c r="L108" s="20"/>
      <c r="M108" s="20"/>
      <c r="N108" s="20"/>
      <c r="O108" s="20"/>
    </row>
    <row r="109" spans="4:15" ht="12.75">
      <c r="D109" s="19"/>
      <c r="E109" s="20"/>
      <c r="L109" s="20"/>
      <c r="M109" s="20"/>
      <c r="N109" s="20"/>
      <c r="O109" s="20"/>
    </row>
    <row r="110" spans="4:15" ht="12.75">
      <c r="D110" s="19"/>
      <c r="E110" s="20"/>
      <c r="L110" s="20"/>
      <c r="M110" s="20"/>
      <c r="N110" s="20"/>
      <c r="O110" s="20"/>
    </row>
    <row r="111" spans="4:15" ht="12.75">
      <c r="D111" s="19"/>
      <c r="E111" s="20"/>
      <c r="L111" s="20"/>
      <c r="M111" s="20"/>
      <c r="N111" s="20"/>
      <c r="O111" s="20"/>
    </row>
    <row r="112" spans="4:15" ht="12.75">
      <c r="D112" s="19"/>
      <c r="E112" s="20"/>
      <c r="L112" s="20"/>
      <c r="M112" s="20"/>
      <c r="N112" s="20"/>
      <c r="O112" s="20"/>
    </row>
    <row r="113" spans="4:15" ht="12.75">
      <c r="D113" s="19"/>
      <c r="E113" s="20"/>
      <c r="L113" s="20"/>
      <c r="M113" s="20"/>
      <c r="N113" s="20"/>
      <c r="O113" s="20"/>
    </row>
    <row r="114" spans="4:15" ht="12.75">
      <c r="D114" s="19"/>
      <c r="E114" s="20"/>
      <c r="L114" s="20"/>
      <c r="M114" s="20"/>
      <c r="N114" s="20"/>
      <c r="O114" s="20"/>
    </row>
    <row r="115" spans="4:15" ht="12.75">
      <c r="D115" s="19"/>
      <c r="E115" s="20"/>
      <c r="L115" s="20"/>
      <c r="M115" s="20"/>
      <c r="N115" s="20"/>
      <c r="O115" s="20"/>
    </row>
    <row r="116" spans="4:15" ht="12.75">
      <c r="D116" s="19"/>
      <c r="E116" s="20"/>
      <c r="L116" s="20"/>
      <c r="M116" s="20"/>
      <c r="N116" s="20"/>
      <c r="O116" s="20"/>
    </row>
    <row r="117" spans="4:15" ht="12.75">
      <c r="D117" s="19"/>
      <c r="E117" s="20"/>
      <c r="L117" s="20"/>
      <c r="M117" s="20"/>
      <c r="N117" s="20"/>
      <c r="O117" s="20"/>
    </row>
    <row r="118" spans="4:15" ht="12.75">
      <c r="D118" s="19"/>
      <c r="E118" s="20"/>
      <c r="L118" s="20"/>
      <c r="M118" s="20"/>
      <c r="N118" s="20"/>
      <c r="O118" s="20"/>
    </row>
    <row r="119" spans="4:15" ht="12.75">
      <c r="D119" s="19"/>
      <c r="E119" s="20"/>
      <c r="L119" s="20"/>
      <c r="M119" s="20"/>
      <c r="N119" s="20"/>
      <c r="O119" s="20"/>
    </row>
    <row r="120" spans="4:15" ht="12.75">
      <c r="D120" s="19"/>
      <c r="E120" s="20"/>
      <c r="L120" s="20"/>
      <c r="M120" s="20"/>
      <c r="N120" s="20"/>
      <c r="O120" s="20"/>
    </row>
    <row r="121" spans="4:15" ht="12.75">
      <c r="D121" s="19"/>
      <c r="E121" s="20"/>
      <c r="L121" s="20"/>
      <c r="M121" s="20"/>
      <c r="N121" s="20"/>
      <c r="O121" s="20"/>
    </row>
    <row r="122" spans="4:15" ht="12.75">
      <c r="D122" s="19"/>
      <c r="E122" s="20"/>
      <c r="L122" s="20"/>
      <c r="M122" s="20"/>
      <c r="N122" s="20"/>
      <c r="O122" s="20"/>
    </row>
    <row r="123" spans="4:15" ht="12.75">
      <c r="D123" s="19"/>
      <c r="E123" s="20"/>
      <c r="L123" s="20"/>
      <c r="M123" s="20"/>
      <c r="N123" s="20"/>
      <c r="O123" s="20"/>
    </row>
    <row r="124" spans="4:15" ht="12.75">
      <c r="D124" s="19"/>
      <c r="E124" s="20"/>
      <c r="L124" s="20"/>
      <c r="M124" s="20"/>
      <c r="N124" s="20"/>
      <c r="O124" s="20"/>
    </row>
    <row r="125" spans="4:15" ht="12.75">
      <c r="D125" s="19"/>
      <c r="E125" s="20"/>
      <c r="L125" s="20"/>
      <c r="M125" s="20"/>
      <c r="N125" s="20"/>
      <c r="O125" s="20"/>
    </row>
    <row r="126" spans="4:15" ht="12.75">
      <c r="D126" s="19"/>
      <c r="E126" s="20"/>
      <c r="L126" s="20"/>
      <c r="M126" s="20"/>
      <c r="N126" s="20"/>
      <c r="O126" s="20"/>
    </row>
    <row r="127" spans="4:15" ht="12.75">
      <c r="D127" s="19"/>
      <c r="E127" s="20"/>
      <c r="L127" s="20"/>
      <c r="M127" s="20"/>
      <c r="N127" s="20"/>
      <c r="O127" s="20"/>
    </row>
    <row r="128" spans="4:15" ht="12.75">
      <c r="D128" s="19"/>
      <c r="E128" s="20"/>
      <c r="L128" s="20"/>
      <c r="M128" s="20"/>
      <c r="N128" s="20"/>
      <c r="O128" s="20"/>
    </row>
    <row r="129" spans="4:15" ht="12.75">
      <c r="D129" s="19"/>
      <c r="E129" s="20"/>
      <c r="L129" s="20"/>
      <c r="M129" s="20"/>
      <c r="N129" s="20"/>
      <c r="O129" s="20"/>
    </row>
    <row r="130" spans="4:15" ht="12.75">
      <c r="D130" s="19"/>
      <c r="E130" s="20"/>
      <c r="L130" s="20"/>
      <c r="M130" s="20"/>
      <c r="N130" s="20"/>
      <c r="O130" s="20"/>
    </row>
    <row r="131" spans="4:15" ht="12.75">
      <c r="D131" s="19"/>
      <c r="E131" s="20"/>
      <c r="L131" s="20"/>
      <c r="M131" s="20"/>
      <c r="N131" s="20"/>
      <c r="O131" s="20"/>
    </row>
    <row r="132" spans="4:15" ht="12.75">
      <c r="D132" s="19"/>
      <c r="E132" s="20"/>
      <c r="L132" s="20"/>
      <c r="M132" s="20"/>
      <c r="N132" s="20"/>
      <c r="O132" s="20"/>
    </row>
    <row r="133" spans="4:15" ht="12.75">
      <c r="D133" s="19"/>
      <c r="E133" s="20"/>
      <c r="L133" s="20"/>
      <c r="M133" s="20"/>
      <c r="N133" s="20"/>
      <c r="O133" s="20"/>
    </row>
    <row r="134" spans="4:15" ht="12.75">
      <c r="D134" s="19"/>
      <c r="E134" s="20"/>
      <c r="L134" s="20"/>
      <c r="M134" s="20"/>
      <c r="N134" s="20"/>
      <c r="O134" s="20"/>
    </row>
    <row r="135" spans="4:15" ht="12.75">
      <c r="D135" s="19"/>
      <c r="E135" s="20"/>
      <c r="L135" s="20"/>
      <c r="M135" s="20"/>
      <c r="N135" s="20"/>
      <c r="O135" s="20"/>
    </row>
    <row r="136" spans="4:15" ht="12.75">
      <c r="D136" s="19"/>
      <c r="E136" s="20"/>
      <c r="L136" s="20"/>
      <c r="M136" s="20"/>
      <c r="N136" s="20"/>
      <c r="O136" s="20"/>
    </row>
    <row r="137" spans="4:15" ht="12.75">
      <c r="D137" s="19"/>
      <c r="E137" s="20"/>
      <c r="L137" s="20"/>
      <c r="M137" s="20"/>
      <c r="N137" s="20"/>
      <c r="O137" s="20"/>
    </row>
    <row r="138" spans="4:15" ht="12.75">
      <c r="D138" s="19"/>
      <c r="E138" s="20"/>
      <c r="L138" s="20"/>
      <c r="M138" s="20"/>
      <c r="N138" s="20"/>
      <c r="O138" s="20"/>
    </row>
    <row r="139" spans="4:15" ht="12.75">
      <c r="D139" s="19"/>
      <c r="E139" s="20"/>
      <c r="L139" s="20"/>
      <c r="M139" s="20"/>
      <c r="N139" s="20"/>
      <c r="O139" s="20"/>
    </row>
    <row r="140" spans="4:15" ht="12.75">
      <c r="D140" s="19"/>
      <c r="E140" s="20"/>
      <c r="L140" s="20"/>
      <c r="M140" s="20"/>
      <c r="N140" s="20"/>
      <c r="O140" s="20"/>
    </row>
    <row r="141" spans="4:15" ht="12.75">
      <c r="D141" s="19"/>
      <c r="E141" s="20"/>
      <c r="L141" s="20"/>
      <c r="M141" s="20"/>
      <c r="N141" s="20"/>
      <c r="O141" s="20"/>
    </row>
    <row r="142" spans="4:15" ht="12.75">
      <c r="D142" s="19"/>
      <c r="E142" s="20"/>
      <c r="L142" s="20"/>
      <c r="M142" s="20"/>
      <c r="N142" s="20"/>
      <c r="O142" s="20"/>
    </row>
    <row r="143" spans="4:15" ht="12.75">
      <c r="D143" s="19"/>
      <c r="E143" s="20"/>
      <c r="L143" s="20"/>
      <c r="M143" s="20"/>
      <c r="N143" s="20"/>
      <c r="O143" s="20"/>
    </row>
    <row r="144" spans="4:15" ht="12.75">
      <c r="D144" s="19"/>
      <c r="E144" s="20"/>
      <c r="L144" s="20"/>
      <c r="M144" s="20"/>
      <c r="N144" s="20"/>
      <c r="O144" s="20"/>
    </row>
    <row r="145" spans="4:15" ht="12.75">
      <c r="D145" s="19"/>
      <c r="E145" s="20"/>
      <c r="L145" s="20"/>
      <c r="M145" s="20"/>
      <c r="N145" s="20"/>
      <c r="O145" s="20"/>
    </row>
    <row r="146" spans="4:15" ht="12.75">
      <c r="D146" s="19"/>
      <c r="E146" s="20"/>
      <c r="L146" s="20"/>
      <c r="M146" s="20"/>
      <c r="N146" s="20"/>
      <c r="O146" s="20"/>
    </row>
    <row r="147" spans="4:15" ht="12.75">
      <c r="D147" s="19"/>
      <c r="E147" s="20"/>
      <c r="L147" s="20"/>
      <c r="M147" s="20"/>
      <c r="N147" s="20"/>
      <c r="O147" s="20"/>
    </row>
    <row r="148" spans="4:15" ht="12.75">
      <c r="D148" s="19"/>
      <c r="E148" s="20"/>
      <c r="L148" s="20"/>
      <c r="M148" s="20"/>
      <c r="N148" s="20"/>
      <c r="O148" s="20"/>
    </row>
    <row r="149" spans="4:15" ht="12.75">
      <c r="D149" s="19"/>
      <c r="E149" s="20"/>
      <c r="L149" s="20"/>
      <c r="M149" s="20"/>
      <c r="N149" s="20"/>
      <c r="O149" s="20"/>
    </row>
    <row r="150" spans="4:15" ht="12.75">
      <c r="D150" s="19"/>
      <c r="E150" s="20"/>
      <c r="L150" s="20"/>
      <c r="M150" s="20"/>
      <c r="N150" s="20"/>
      <c r="O150" s="20"/>
    </row>
    <row r="151" spans="4:15" ht="12.75">
      <c r="D151" s="19"/>
      <c r="E151" s="20"/>
      <c r="L151" s="20"/>
      <c r="M151" s="20"/>
      <c r="N151" s="20"/>
      <c r="O151" s="20"/>
    </row>
    <row r="152" spans="4:15" ht="12.75">
      <c r="D152" s="19"/>
      <c r="E152" s="20"/>
      <c r="L152" s="20"/>
      <c r="M152" s="20"/>
      <c r="N152" s="20"/>
      <c r="O152" s="20"/>
    </row>
    <row r="153" spans="4:15" ht="12.75">
      <c r="D153" s="19"/>
      <c r="E153" s="20"/>
      <c r="L153" s="20"/>
      <c r="M153" s="20"/>
      <c r="N153" s="20"/>
      <c r="O153" s="20"/>
    </row>
    <row r="154" spans="4:15" ht="12.75">
      <c r="D154" s="19"/>
      <c r="E154" s="20"/>
      <c r="L154" s="20"/>
      <c r="M154" s="20"/>
      <c r="N154" s="20"/>
      <c r="O154" s="20"/>
    </row>
    <row r="155" spans="4:15" ht="12.75">
      <c r="D155" s="19"/>
      <c r="E155" s="20"/>
      <c r="L155" s="20"/>
      <c r="M155" s="20"/>
      <c r="N155" s="20"/>
      <c r="O155" s="20"/>
    </row>
    <row r="156" spans="4:15" ht="12.75">
      <c r="D156" s="19"/>
      <c r="E156" s="20"/>
      <c r="L156" s="20"/>
      <c r="M156" s="20"/>
      <c r="N156" s="20"/>
      <c r="O156" s="20"/>
    </row>
    <row r="157" spans="4:15" ht="12.75">
      <c r="D157" s="19"/>
      <c r="E157" s="20"/>
      <c r="L157" s="20"/>
      <c r="M157" s="20"/>
      <c r="N157" s="20"/>
      <c r="O157" s="20"/>
    </row>
    <row r="158" spans="4:15" ht="12.75">
      <c r="D158" s="19"/>
      <c r="E158" s="20"/>
      <c r="L158" s="20"/>
      <c r="M158" s="20"/>
      <c r="N158" s="20"/>
      <c r="O158" s="20"/>
    </row>
    <row r="159" spans="4:15" ht="12.75">
      <c r="D159" s="19"/>
      <c r="E159" s="20"/>
      <c r="L159" s="20"/>
      <c r="M159" s="20"/>
      <c r="N159" s="20"/>
      <c r="O159" s="20"/>
    </row>
    <row r="160" spans="4:15" ht="12.75">
      <c r="D160" s="19"/>
      <c r="E160" s="20"/>
      <c r="L160" s="20"/>
      <c r="M160" s="20"/>
      <c r="N160" s="20"/>
      <c r="O160" s="20"/>
    </row>
    <row r="161" spans="4:15" ht="12.75">
      <c r="D161" s="19"/>
      <c r="E161" s="20"/>
      <c r="L161" s="20"/>
      <c r="M161" s="20"/>
      <c r="N161" s="20"/>
      <c r="O161" s="20"/>
    </row>
    <row r="162" spans="4:15" ht="12.75">
      <c r="D162" s="19"/>
      <c r="E162" s="20"/>
      <c r="L162" s="20"/>
      <c r="M162" s="20"/>
      <c r="N162" s="20"/>
      <c r="O162" s="20"/>
    </row>
    <row r="163" spans="4:15" ht="12.75">
      <c r="D163" s="19"/>
      <c r="E163" s="20"/>
      <c r="L163" s="20"/>
      <c r="M163" s="20"/>
      <c r="N163" s="20"/>
      <c r="O163" s="20"/>
    </row>
    <row r="164" spans="4:15" ht="12.75">
      <c r="D164" s="19"/>
      <c r="E164" s="20"/>
      <c r="L164" s="20"/>
      <c r="M164" s="20"/>
      <c r="N164" s="20"/>
      <c r="O164" s="20"/>
    </row>
    <row r="165" spans="4:15" ht="12.75">
      <c r="D165" s="19"/>
      <c r="E165" s="20"/>
      <c r="L165" s="20"/>
      <c r="M165" s="20"/>
      <c r="N165" s="20"/>
      <c r="O165" s="20"/>
    </row>
    <row r="166" spans="4:15" ht="12.75">
      <c r="D166" s="19"/>
      <c r="E166" s="20"/>
      <c r="L166" s="20"/>
      <c r="M166" s="20"/>
      <c r="N166" s="20"/>
      <c r="O166" s="20"/>
    </row>
    <row r="167" spans="4:15" ht="12.75">
      <c r="D167" s="19"/>
      <c r="E167" s="20"/>
      <c r="L167" s="20"/>
      <c r="M167" s="20"/>
      <c r="N167" s="20"/>
      <c r="O167" s="20"/>
    </row>
    <row r="168" spans="4:15" ht="12.75">
      <c r="D168" s="19"/>
      <c r="E168" s="20"/>
      <c r="L168" s="20"/>
      <c r="M168" s="20"/>
      <c r="N168" s="20"/>
      <c r="O168" s="20"/>
    </row>
    <row r="169" spans="4:15" ht="12.75">
      <c r="D169" s="19"/>
      <c r="E169" s="20"/>
      <c r="L169" s="20"/>
      <c r="M169" s="20"/>
      <c r="N169" s="20"/>
      <c r="O169" s="20"/>
    </row>
    <row r="170" spans="4:15" ht="12.75">
      <c r="D170" s="19"/>
      <c r="E170" s="20"/>
      <c r="L170" s="20"/>
      <c r="M170" s="20"/>
      <c r="N170" s="20"/>
      <c r="O170" s="20"/>
    </row>
    <row r="171" spans="4:15" ht="12.75">
      <c r="D171" s="19"/>
      <c r="E171" s="20"/>
      <c r="L171" s="20"/>
      <c r="M171" s="20"/>
      <c r="N171" s="20"/>
      <c r="O171" s="20"/>
    </row>
    <row r="172" spans="4:15" ht="12.75">
      <c r="D172" s="19"/>
      <c r="E172" s="20"/>
      <c r="L172" s="20"/>
      <c r="M172" s="20"/>
      <c r="N172" s="20"/>
      <c r="O172" s="20"/>
    </row>
    <row r="173" spans="4:15" ht="12.75">
      <c r="D173" s="19"/>
      <c r="E173" s="20"/>
      <c r="L173" s="20"/>
      <c r="M173" s="20"/>
      <c r="N173" s="20"/>
      <c r="O173" s="20"/>
    </row>
    <row r="174" spans="4:15" ht="12.75">
      <c r="D174" s="19"/>
      <c r="E174" s="20"/>
      <c r="L174" s="20"/>
      <c r="M174" s="20"/>
      <c r="N174" s="20"/>
      <c r="O174" s="20"/>
    </row>
    <row r="175" spans="4:15" ht="12.75">
      <c r="D175" s="19"/>
      <c r="E175" s="20"/>
      <c r="L175" s="20"/>
      <c r="M175" s="20"/>
      <c r="N175" s="20"/>
      <c r="O175" s="20"/>
    </row>
    <row r="176" spans="4:15" ht="12.75">
      <c r="D176" s="19"/>
      <c r="E176" s="20"/>
      <c r="L176" s="20"/>
      <c r="M176" s="20"/>
      <c r="N176" s="20"/>
      <c r="O176" s="20"/>
    </row>
    <row r="177" spans="4:15" ht="12.75">
      <c r="D177" s="19"/>
      <c r="E177" s="20"/>
      <c r="L177" s="20"/>
      <c r="M177" s="20"/>
      <c r="N177" s="20"/>
      <c r="O177" s="20"/>
    </row>
    <row r="178" spans="4:15" ht="12.75">
      <c r="D178" s="19"/>
      <c r="E178" s="20"/>
      <c r="L178" s="20"/>
      <c r="M178" s="20"/>
      <c r="N178" s="20"/>
      <c r="O178" s="20"/>
    </row>
    <row r="179" spans="4:15" ht="12.75">
      <c r="D179" s="19"/>
      <c r="E179" s="20"/>
      <c r="L179" s="20"/>
      <c r="M179" s="20"/>
      <c r="N179" s="20"/>
      <c r="O179" s="20"/>
    </row>
    <row r="180" spans="4:15" ht="12.75">
      <c r="D180" s="19"/>
      <c r="E180" s="20"/>
      <c r="L180" s="20"/>
      <c r="M180" s="20"/>
      <c r="N180" s="20"/>
      <c r="O180" s="20"/>
    </row>
    <row r="181" spans="4:15" ht="12.75">
      <c r="D181" s="19"/>
      <c r="E181" s="20"/>
      <c r="L181" s="20"/>
      <c r="M181" s="20"/>
      <c r="N181" s="20"/>
      <c r="O181" s="20"/>
    </row>
    <row r="182" spans="4:15" ht="12.75">
      <c r="D182" s="19"/>
      <c r="E182" s="20"/>
      <c r="L182" s="20"/>
      <c r="M182" s="20"/>
      <c r="N182" s="20"/>
      <c r="O182" s="20"/>
    </row>
    <row r="183" spans="4:15" ht="12.75">
      <c r="D183" s="19"/>
      <c r="E183" s="20"/>
      <c r="L183" s="20"/>
      <c r="M183" s="20"/>
      <c r="N183" s="20"/>
      <c r="O183" s="20"/>
    </row>
    <row r="184" spans="4:15" ht="12.75">
      <c r="D184" s="19"/>
      <c r="E184" s="20"/>
      <c r="L184" s="20"/>
      <c r="M184" s="20"/>
      <c r="N184" s="20"/>
      <c r="O184" s="20"/>
    </row>
    <row r="185" spans="4:15" ht="12.75">
      <c r="D185" s="19"/>
      <c r="E185" s="20"/>
      <c r="L185" s="20"/>
      <c r="M185" s="20"/>
      <c r="N185" s="20"/>
      <c r="O185" s="20"/>
    </row>
    <row r="186" spans="4:15" ht="12.75">
      <c r="D186" s="19"/>
      <c r="E186" s="20"/>
      <c r="L186" s="20"/>
      <c r="M186" s="20"/>
      <c r="N186" s="20"/>
      <c r="O186" s="20"/>
    </row>
    <row r="187" spans="4:15" ht="12.75">
      <c r="D187" s="19"/>
      <c r="E187" s="20"/>
      <c r="L187" s="20"/>
      <c r="M187" s="20"/>
      <c r="N187" s="20"/>
      <c r="O187" s="20"/>
    </row>
    <row r="188" spans="4:15" ht="12.75">
      <c r="D188" s="19"/>
      <c r="E188" s="20"/>
      <c r="L188" s="20"/>
      <c r="M188" s="20"/>
      <c r="N188" s="20"/>
      <c r="O188" s="20"/>
    </row>
    <row r="189" spans="4:15" ht="12.75">
      <c r="D189" s="19"/>
      <c r="E189" s="20"/>
      <c r="L189" s="20"/>
      <c r="M189" s="20"/>
      <c r="N189" s="20"/>
      <c r="O189" s="20"/>
    </row>
    <row r="190" spans="4:15" ht="12.75">
      <c r="D190" s="19"/>
      <c r="E190" s="20"/>
      <c r="L190" s="20"/>
      <c r="M190" s="20"/>
      <c r="N190" s="20"/>
      <c r="O190" s="20"/>
    </row>
    <row r="191" spans="4:15" ht="12.75">
      <c r="D191" s="19"/>
      <c r="E191" s="20"/>
      <c r="L191" s="20"/>
      <c r="M191" s="20"/>
      <c r="N191" s="20"/>
      <c r="O191" s="20"/>
    </row>
    <row r="192" spans="4:15" ht="12.75">
      <c r="D192" s="19"/>
      <c r="E192" s="20"/>
      <c r="L192" s="20"/>
      <c r="M192" s="20"/>
      <c r="N192" s="20"/>
      <c r="O192" s="20"/>
    </row>
    <row r="193" spans="4:15" ht="12.75">
      <c r="D193" s="19"/>
      <c r="E193" s="20"/>
      <c r="L193" s="20"/>
      <c r="M193" s="20"/>
      <c r="N193" s="20"/>
      <c r="O193" s="20"/>
    </row>
    <row r="194" spans="4:15" ht="12.75">
      <c r="D194" s="19"/>
      <c r="E194" s="20"/>
      <c r="L194" s="20"/>
      <c r="M194" s="20"/>
      <c r="N194" s="20"/>
      <c r="O194" s="20"/>
    </row>
    <row r="195" spans="4:15" ht="12.75">
      <c r="D195" s="19"/>
      <c r="E195" s="20"/>
      <c r="L195" s="20"/>
      <c r="M195" s="20"/>
      <c r="N195" s="20"/>
      <c r="O195" s="20"/>
    </row>
    <row r="196" spans="4:15" ht="12.75">
      <c r="D196" s="19"/>
      <c r="E196" s="20"/>
      <c r="L196" s="20"/>
      <c r="M196" s="20"/>
      <c r="N196" s="20"/>
      <c r="O196" s="20"/>
    </row>
    <row r="197" spans="4:15" ht="12.75">
      <c r="D197" s="19"/>
      <c r="E197" s="20"/>
      <c r="L197" s="20"/>
      <c r="M197" s="20"/>
      <c r="N197" s="20"/>
      <c r="O197" s="20"/>
    </row>
    <row r="198" spans="4:15" ht="12.75">
      <c r="D198" s="19"/>
      <c r="E198" s="20"/>
      <c r="L198" s="20"/>
      <c r="M198" s="20"/>
      <c r="N198" s="20"/>
      <c r="O198" s="20"/>
    </row>
    <row r="199" spans="4:15" ht="12.75">
      <c r="D199" s="19"/>
      <c r="E199" s="20"/>
      <c r="L199" s="20"/>
      <c r="M199" s="20"/>
      <c r="N199" s="20"/>
      <c r="O199" s="20"/>
    </row>
    <row r="200" spans="4:15" ht="12.75">
      <c r="D200" s="19"/>
      <c r="E200" s="20"/>
      <c r="L200" s="20"/>
      <c r="M200" s="20"/>
      <c r="N200" s="20"/>
      <c r="O200" s="20"/>
    </row>
    <row r="201" spans="4:15" ht="12.75">
      <c r="D201" s="19"/>
      <c r="E201" s="20"/>
      <c r="L201" s="20"/>
      <c r="M201" s="20"/>
      <c r="N201" s="20"/>
      <c r="O201" s="20"/>
    </row>
    <row r="202" spans="4:15" ht="12.75">
      <c r="D202" s="19"/>
      <c r="E202" s="20"/>
      <c r="L202" s="20"/>
      <c r="M202" s="20"/>
      <c r="N202" s="20"/>
      <c r="O202" s="20"/>
    </row>
    <row r="203" spans="4:15" ht="12.75">
      <c r="D203" s="19"/>
      <c r="E203" s="20"/>
      <c r="L203" s="20"/>
      <c r="M203" s="20"/>
      <c r="N203" s="20"/>
      <c r="O203" s="20"/>
    </row>
    <row r="204" spans="4:15" ht="12.75">
      <c r="D204" s="19"/>
      <c r="E204" s="20"/>
      <c r="L204" s="20"/>
      <c r="M204" s="20"/>
      <c r="N204" s="20"/>
      <c r="O204" s="20"/>
    </row>
    <row r="205" spans="4:15" ht="12.75">
      <c r="D205" s="19"/>
      <c r="E205" s="20"/>
      <c r="L205" s="20"/>
      <c r="M205" s="20"/>
      <c r="N205" s="20"/>
      <c r="O205" s="20"/>
    </row>
    <row r="206" spans="4:15" ht="12.75">
      <c r="D206" s="19"/>
      <c r="E206" s="20"/>
      <c r="L206" s="20"/>
      <c r="M206" s="20"/>
      <c r="N206" s="20"/>
      <c r="O206" s="20"/>
    </row>
    <row r="207" spans="4:15" ht="12.75">
      <c r="D207" s="19"/>
      <c r="E207" s="20"/>
      <c r="L207" s="20"/>
      <c r="M207" s="20"/>
      <c r="N207" s="20"/>
      <c r="O207" s="20"/>
    </row>
    <row r="208" spans="4:15" ht="12.75">
      <c r="D208" s="19"/>
      <c r="E208" s="20"/>
      <c r="L208" s="20"/>
      <c r="M208" s="20"/>
      <c r="N208" s="20"/>
      <c r="O208" s="20"/>
    </row>
    <row r="209" spans="4:15" ht="12.75">
      <c r="D209" s="19"/>
      <c r="E209" s="20"/>
      <c r="L209" s="20"/>
      <c r="M209" s="20"/>
      <c r="N209" s="20"/>
      <c r="O209" s="20"/>
    </row>
    <row r="210" spans="4:15" ht="12.75">
      <c r="D210" s="19"/>
      <c r="E210" s="20"/>
      <c r="L210" s="20"/>
      <c r="M210" s="20"/>
      <c r="N210" s="20"/>
      <c r="O210" s="20"/>
    </row>
    <row r="211" spans="4:15" ht="12.75">
      <c r="D211" s="19"/>
      <c r="E211" s="20"/>
      <c r="L211" s="20"/>
      <c r="M211" s="20"/>
      <c r="N211" s="20"/>
      <c r="O211" s="20"/>
    </row>
    <row r="212" spans="4:15" ht="12.75">
      <c r="D212" s="19"/>
      <c r="E212" s="20"/>
      <c r="L212" s="20"/>
      <c r="M212" s="20"/>
      <c r="N212" s="20"/>
      <c r="O212" s="20"/>
    </row>
    <row r="213" spans="4:15" ht="12.75">
      <c r="D213" s="19"/>
      <c r="E213" s="20"/>
      <c r="L213" s="20"/>
      <c r="M213" s="20"/>
      <c r="N213" s="20"/>
      <c r="O213" s="20"/>
    </row>
    <row r="214" spans="4:15" ht="12.75">
      <c r="D214" s="19"/>
      <c r="E214" s="20"/>
      <c r="L214" s="20"/>
      <c r="M214" s="20"/>
      <c r="N214" s="20"/>
      <c r="O214" s="20"/>
    </row>
    <row r="215" spans="4:15" ht="12.75">
      <c r="D215" s="19"/>
      <c r="E215" s="20"/>
      <c r="L215" s="20"/>
      <c r="M215" s="20"/>
      <c r="N215" s="20"/>
      <c r="O215" s="20"/>
    </row>
    <row r="216" spans="4:15" ht="12.75">
      <c r="D216" s="19"/>
      <c r="E216" s="20"/>
      <c r="L216" s="20"/>
      <c r="M216" s="20"/>
      <c r="N216" s="20"/>
      <c r="O216" s="20"/>
    </row>
    <row r="217" spans="4:15" ht="12.75">
      <c r="D217" s="19"/>
      <c r="E217" s="20"/>
      <c r="L217" s="20"/>
      <c r="M217" s="20"/>
      <c r="N217" s="20"/>
      <c r="O217" s="20"/>
    </row>
    <row r="218" spans="4:15" ht="12.75">
      <c r="D218" s="19"/>
      <c r="E218" s="20"/>
      <c r="L218" s="20"/>
      <c r="M218" s="20"/>
      <c r="N218" s="20"/>
      <c r="O218" s="20"/>
    </row>
    <row r="219" spans="4:15" ht="12.75">
      <c r="D219" s="19"/>
      <c r="E219" s="20"/>
      <c r="L219" s="20"/>
      <c r="M219" s="20"/>
      <c r="N219" s="20"/>
      <c r="O219" s="20"/>
    </row>
    <row r="220" spans="4:15" ht="12.75">
      <c r="D220" s="19"/>
      <c r="E220" s="20"/>
      <c r="L220" s="20"/>
      <c r="M220" s="20"/>
      <c r="N220" s="20"/>
      <c r="O220" s="20"/>
    </row>
    <row r="221" spans="4:15" ht="12.75">
      <c r="D221" s="19"/>
      <c r="E221" s="20"/>
      <c r="L221" s="20"/>
      <c r="M221" s="20"/>
      <c r="N221" s="20"/>
      <c r="O221" s="20"/>
    </row>
    <row r="222" spans="4:15" ht="12.75">
      <c r="D222" s="19"/>
      <c r="E222" s="20"/>
      <c r="L222" s="20"/>
      <c r="M222" s="20"/>
      <c r="N222" s="20"/>
      <c r="O222" s="20"/>
    </row>
    <row r="223" spans="4:15" ht="12.75">
      <c r="D223" s="19"/>
      <c r="E223" s="20"/>
      <c r="L223" s="20"/>
      <c r="M223" s="20"/>
      <c r="N223" s="20"/>
      <c r="O223" s="20"/>
    </row>
    <row r="224" spans="4:15" ht="12.75">
      <c r="D224" s="19"/>
      <c r="E224" s="20"/>
      <c r="L224" s="20"/>
      <c r="M224" s="20"/>
      <c r="N224" s="20"/>
      <c r="O224" s="20"/>
    </row>
    <row r="225" spans="4:15" ht="12.75">
      <c r="D225" s="19"/>
      <c r="E225" s="20"/>
      <c r="L225" s="20"/>
      <c r="M225" s="20"/>
      <c r="N225" s="20"/>
      <c r="O225" s="20"/>
    </row>
    <row r="226" spans="4:15" ht="12.75">
      <c r="D226" s="19"/>
      <c r="E226" s="20"/>
      <c r="L226" s="20"/>
      <c r="M226" s="20"/>
      <c r="N226" s="20"/>
      <c r="O226" s="20"/>
    </row>
    <row r="227" spans="4:15" ht="12.75">
      <c r="D227" s="19"/>
      <c r="E227" s="20"/>
      <c r="L227" s="20"/>
      <c r="M227" s="20"/>
      <c r="N227" s="20"/>
      <c r="O227" s="20"/>
    </row>
    <row r="228" spans="4:15" ht="12.75">
      <c r="D228" s="19"/>
      <c r="E228" s="20"/>
      <c r="L228" s="20"/>
      <c r="M228" s="20"/>
      <c r="N228" s="20"/>
      <c r="O228" s="20"/>
    </row>
    <row r="229" spans="4:15" ht="12.75">
      <c r="D229" s="19"/>
      <c r="E229" s="20"/>
      <c r="L229" s="20"/>
      <c r="M229" s="20"/>
      <c r="N229" s="20"/>
      <c r="O229" s="20"/>
    </row>
    <row r="230" spans="4:15" ht="12.75">
      <c r="D230" s="19"/>
      <c r="E230" s="20"/>
      <c r="L230" s="20"/>
      <c r="M230" s="20"/>
      <c r="N230" s="20"/>
      <c r="O230" s="20"/>
    </row>
    <row r="231" spans="4:15" ht="12.75">
      <c r="D231" s="19"/>
      <c r="E231" s="20"/>
      <c r="L231" s="20"/>
      <c r="M231" s="20"/>
      <c r="N231" s="20"/>
      <c r="O231" s="20"/>
    </row>
    <row r="232" spans="4:15" ht="12.75">
      <c r="D232" s="19"/>
      <c r="E232" s="20"/>
      <c r="L232" s="20"/>
      <c r="M232" s="20"/>
      <c r="N232" s="20"/>
      <c r="O232" s="20"/>
    </row>
    <row r="233" spans="4:15" ht="12.75">
      <c r="D233" s="19"/>
      <c r="E233" s="20"/>
      <c r="L233" s="20"/>
      <c r="M233" s="20"/>
      <c r="N233" s="20"/>
      <c r="O233" s="20"/>
    </row>
    <row r="234" spans="4:15" ht="12.75">
      <c r="D234" s="19"/>
      <c r="E234" s="20"/>
      <c r="L234" s="20"/>
      <c r="M234" s="20"/>
      <c r="N234" s="20"/>
      <c r="O234" s="20"/>
    </row>
    <row r="235" spans="4:15" ht="12.75">
      <c r="D235" s="19"/>
      <c r="E235" s="20"/>
      <c r="L235" s="20"/>
      <c r="M235" s="20"/>
      <c r="N235" s="20"/>
      <c r="O235" s="20"/>
    </row>
    <row r="236" spans="4:15" ht="12.75">
      <c r="D236" s="19"/>
      <c r="E236" s="20"/>
      <c r="L236" s="20"/>
      <c r="M236" s="20"/>
      <c r="N236" s="20"/>
      <c r="O236" s="20"/>
    </row>
    <row r="237" spans="4:15" ht="12.75">
      <c r="D237" s="19"/>
      <c r="E237" s="20"/>
      <c r="L237" s="20"/>
      <c r="M237" s="20"/>
      <c r="N237" s="20"/>
      <c r="O237" s="20"/>
    </row>
    <row r="238" spans="4:15" ht="12.75">
      <c r="D238" s="19"/>
      <c r="E238" s="20"/>
      <c r="L238" s="20"/>
      <c r="M238" s="20"/>
      <c r="N238" s="20"/>
      <c r="O238" s="20"/>
    </row>
    <row r="239" spans="4:15" ht="12.75">
      <c r="D239" s="19"/>
      <c r="E239" s="20"/>
      <c r="L239" s="20"/>
      <c r="M239" s="20"/>
      <c r="N239" s="20"/>
      <c r="O239" s="20"/>
    </row>
    <row r="240" spans="4:15" ht="12.75">
      <c r="D240" s="19"/>
      <c r="E240" s="20"/>
      <c r="L240" s="20"/>
      <c r="M240" s="20"/>
      <c r="N240" s="20"/>
      <c r="O240" s="20"/>
    </row>
    <row r="241" spans="4:15" ht="12.75">
      <c r="D241" s="19"/>
      <c r="E241" s="20"/>
      <c r="L241" s="20"/>
      <c r="M241" s="20"/>
      <c r="N241" s="20"/>
      <c r="O241" s="20"/>
    </row>
    <row r="242" spans="4:15" ht="12.75">
      <c r="D242" s="19"/>
      <c r="E242" s="20"/>
      <c r="L242" s="20"/>
      <c r="M242" s="20"/>
      <c r="N242" s="20"/>
      <c r="O242" s="20"/>
    </row>
    <row r="243" spans="4:15" ht="12.75">
      <c r="D243" s="19"/>
      <c r="E243" s="20"/>
      <c r="L243" s="20"/>
      <c r="M243" s="20"/>
      <c r="N243" s="20"/>
      <c r="O243" s="20"/>
    </row>
    <row r="244" spans="4:15" ht="12.75">
      <c r="D244" s="19"/>
      <c r="E244" s="20"/>
      <c r="L244" s="20"/>
      <c r="M244" s="20"/>
      <c r="N244" s="20"/>
      <c r="O244" s="20"/>
    </row>
    <row r="245" spans="4:15" ht="12.75">
      <c r="D245" s="19"/>
      <c r="E245" s="20"/>
      <c r="L245" s="20"/>
      <c r="M245" s="20"/>
      <c r="N245" s="20"/>
      <c r="O245" s="20"/>
    </row>
    <row r="246" spans="4:15" ht="12.75">
      <c r="D246" s="19"/>
      <c r="E246" s="20"/>
      <c r="L246" s="20"/>
      <c r="M246" s="20"/>
      <c r="N246" s="20"/>
      <c r="O246" s="20"/>
    </row>
    <row r="247" spans="4:15" ht="12.75">
      <c r="D247" s="19"/>
      <c r="E247" s="20"/>
      <c r="L247" s="20"/>
      <c r="M247" s="20"/>
      <c r="N247" s="20"/>
      <c r="O247" s="20"/>
    </row>
    <row r="248" spans="4:15" ht="12.75">
      <c r="D248" s="19"/>
      <c r="E248" s="20"/>
      <c r="L248" s="20"/>
      <c r="M248" s="20"/>
      <c r="N248" s="20"/>
      <c r="O248" s="20"/>
    </row>
    <row r="249" spans="4:15" ht="12.75">
      <c r="D249" s="19"/>
      <c r="E249" s="20"/>
      <c r="L249" s="20"/>
      <c r="M249" s="20"/>
      <c r="N249" s="20"/>
      <c r="O249" s="20"/>
    </row>
    <row r="250" spans="4:15" ht="12.75">
      <c r="D250" s="19"/>
      <c r="E250" s="20"/>
      <c r="L250" s="20"/>
      <c r="M250" s="20"/>
      <c r="N250" s="20"/>
      <c r="O250" s="20"/>
    </row>
    <row r="251" spans="4:15" ht="12.75">
      <c r="D251" s="19"/>
      <c r="E251" s="20"/>
      <c r="L251" s="20"/>
      <c r="M251" s="20"/>
      <c r="N251" s="20"/>
      <c r="O251" s="20"/>
    </row>
    <row r="252" spans="4:15" ht="12.75">
      <c r="D252" s="19"/>
      <c r="E252" s="20"/>
      <c r="L252" s="20"/>
      <c r="M252" s="20"/>
      <c r="N252" s="20"/>
      <c r="O252" s="20"/>
    </row>
    <row r="253" spans="4:15" ht="12.75">
      <c r="D253" s="19"/>
      <c r="E253" s="20"/>
      <c r="L253" s="20"/>
      <c r="M253" s="20"/>
      <c r="N253" s="20"/>
      <c r="O253" s="20"/>
    </row>
    <row r="254" spans="4:15" ht="12.75">
      <c r="D254" s="19"/>
      <c r="E254" s="20"/>
      <c r="L254" s="20"/>
      <c r="M254" s="20"/>
      <c r="N254" s="20"/>
      <c r="O254" s="20"/>
    </row>
    <row r="255" spans="4:15" ht="12.75">
      <c r="D255" s="19"/>
      <c r="E255" s="20"/>
      <c r="L255" s="20"/>
      <c r="M255" s="20"/>
      <c r="N255" s="20"/>
      <c r="O255" s="20"/>
    </row>
    <row r="256" spans="4:15" ht="12.75">
      <c r="D256" s="19"/>
      <c r="E256" s="20"/>
      <c r="L256" s="20"/>
      <c r="M256" s="20"/>
      <c r="N256" s="20"/>
      <c r="O256" s="20"/>
    </row>
    <row r="257" spans="4:15" ht="12.75">
      <c r="D257" s="19"/>
      <c r="E257" s="20"/>
      <c r="L257" s="20"/>
      <c r="M257" s="20"/>
      <c r="N257" s="20"/>
      <c r="O257" s="20"/>
    </row>
    <row r="258" spans="4:15" ht="12.75">
      <c r="D258" s="19"/>
      <c r="E258" s="20"/>
      <c r="L258" s="20"/>
      <c r="M258" s="20"/>
      <c r="N258" s="20"/>
      <c r="O258" s="20"/>
    </row>
    <row r="259" spans="4:15" ht="12.75">
      <c r="D259" s="19"/>
      <c r="E259" s="20"/>
      <c r="L259" s="20"/>
      <c r="M259" s="20"/>
      <c r="N259" s="20"/>
      <c r="O259" s="20"/>
    </row>
    <row r="260" spans="4:15" ht="12.75">
      <c r="D260" s="19"/>
      <c r="E260" s="20"/>
      <c r="L260" s="20"/>
      <c r="M260" s="20"/>
      <c r="N260" s="20"/>
      <c r="O260" s="20"/>
    </row>
    <row r="261" spans="4:15" ht="12.75">
      <c r="D261" s="19"/>
      <c r="E261" s="20"/>
      <c r="L261" s="20"/>
      <c r="M261" s="20"/>
      <c r="N261" s="20"/>
      <c r="O261" s="20"/>
    </row>
    <row r="262" spans="4:15" ht="12.75">
      <c r="D262" s="19"/>
      <c r="E262" s="20"/>
      <c r="L262" s="20"/>
      <c r="M262" s="20"/>
      <c r="N262" s="20"/>
      <c r="O262" s="20"/>
    </row>
    <row r="263" spans="4:15" ht="12.75">
      <c r="D263" s="19"/>
      <c r="E263" s="20"/>
      <c r="L263" s="20"/>
      <c r="M263" s="20"/>
      <c r="N263" s="20"/>
      <c r="O263" s="20"/>
    </row>
    <row r="264" spans="4:15" ht="12.75">
      <c r="D264" s="19"/>
      <c r="E264" s="20"/>
      <c r="L264" s="20"/>
      <c r="M264" s="20"/>
      <c r="N264" s="20"/>
      <c r="O264" s="20"/>
    </row>
    <row r="265" spans="4:15" ht="12.75">
      <c r="D265" s="19"/>
      <c r="E265" s="20"/>
      <c r="L265" s="20"/>
      <c r="M265" s="20"/>
      <c r="N265" s="20"/>
      <c r="O265" s="20"/>
    </row>
    <row r="266" spans="4:15" ht="12.75">
      <c r="D266" s="19"/>
      <c r="E266" s="20"/>
      <c r="L266" s="20"/>
      <c r="M266" s="20"/>
      <c r="N266" s="20"/>
      <c r="O266" s="20"/>
    </row>
    <row r="267" spans="4:15" ht="12.75">
      <c r="D267" s="19"/>
      <c r="E267" s="20"/>
      <c r="L267" s="20"/>
      <c r="M267" s="20"/>
      <c r="N267" s="20"/>
      <c r="O267" s="20"/>
    </row>
    <row r="268" spans="4:15" ht="12.75">
      <c r="D268" s="19"/>
      <c r="E268" s="20"/>
      <c r="L268" s="20"/>
      <c r="M268" s="20"/>
      <c r="N268" s="20"/>
      <c r="O268" s="20"/>
    </row>
    <row r="269" spans="4:15" ht="12.75">
      <c r="D269" s="19"/>
      <c r="E269" s="20"/>
      <c r="L269" s="20"/>
      <c r="M269" s="20"/>
      <c r="N269" s="20"/>
      <c r="O269" s="20"/>
    </row>
    <row r="270" spans="4:15" ht="12.75">
      <c r="D270" s="19"/>
      <c r="E270" s="20"/>
      <c r="L270" s="20"/>
      <c r="M270" s="20"/>
      <c r="N270" s="20"/>
      <c r="O270" s="20"/>
    </row>
    <row r="271" spans="4:15" ht="12.75">
      <c r="D271" s="19"/>
      <c r="E271" s="20"/>
      <c r="L271" s="20"/>
      <c r="M271" s="20"/>
      <c r="N271" s="20"/>
      <c r="O271" s="20"/>
    </row>
    <row r="272" spans="4:15" ht="12.75">
      <c r="D272" s="19"/>
      <c r="E272" s="20"/>
      <c r="L272" s="20"/>
      <c r="M272" s="20"/>
      <c r="N272" s="20"/>
      <c r="O272" s="20"/>
    </row>
    <row r="273" spans="4:15" ht="12.75">
      <c r="D273" s="19"/>
      <c r="E273" s="20"/>
      <c r="L273" s="20"/>
      <c r="M273" s="20"/>
      <c r="N273" s="20"/>
      <c r="O273" s="20"/>
    </row>
    <row r="274" spans="4:15" ht="12.75">
      <c r="D274" s="19"/>
      <c r="E274" s="20"/>
      <c r="L274" s="20"/>
      <c r="M274" s="20"/>
      <c r="N274" s="20"/>
      <c r="O274" s="20"/>
    </row>
    <row r="275" spans="4:15" ht="12.75">
      <c r="D275" s="19"/>
      <c r="E275" s="20"/>
      <c r="L275" s="20"/>
      <c r="M275" s="20"/>
      <c r="N275" s="20"/>
      <c r="O275" s="20"/>
    </row>
    <row r="276" spans="4:15" ht="12.75">
      <c r="D276" s="19"/>
      <c r="E276" s="20"/>
      <c r="L276" s="20"/>
      <c r="M276" s="20"/>
      <c r="N276" s="20"/>
      <c r="O276" s="20"/>
    </row>
    <row r="277" spans="4:15" ht="12.75">
      <c r="D277" s="19"/>
      <c r="E277" s="20"/>
      <c r="L277" s="20"/>
      <c r="M277" s="20"/>
      <c r="N277" s="20"/>
      <c r="O277" s="20"/>
    </row>
    <row r="278" spans="4:15" ht="12.75">
      <c r="D278" s="19"/>
      <c r="E278" s="20"/>
      <c r="L278" s="20"/>
      <c r="M278" s="20"/>
      <c r="N278" s="20"/>
      <c r="O278" s="20"/>
    </row>
    <row r="279" spans="4:15" ht="12.75">
      <c r="D279" s="19"/>
      <c r="E279" s="20"/>
      <c r="L279" s="20"/>
      <c r="M279" s="20"/>
      <c r="N279" s="20"/>
      <c r="O279" s="20"/>
    </row>
    <row r="280" spans="4:15" ht="12.75">
      <c r="D280" s="19"/>
      <c r="E280" s="20"/>
      <c r="L280" s="20"/>
      <c r="M280" s="20"/>
      <c r="N280" s="20"/>
      <c r="O280" s="20"/>
    </row>
    <row r="281" spans="4:15" ht="12.75">
      <c r="D281" s="19"/>
      <c r="E281" s="20"/>
      <c r="L281" s="20"/>
      <c r="M281" s="20"/>
      <c r="N281" s="20"/>
      <c r="O281" s="20"/>
    </row>
    <row r="282" spans="4:15" ht="12.75">
      <c r="D282" s="19"/>
      <c r="E282" s="20"/>
      <c r="L282" s="20"/>
      <c r="M282" s="20"/>
      <c r="N282" s="20"/>
      <c r="O282" s="20"/>
    </row>
    <row r="283" spans="4:15" ht="12.75">
      <c r="D283" s="19"/>
      <c r="E283" s="20"/>
      <c r="L283" s="20"/>
      <c r="M283" s="20"/>
      <c r="N283" s="20"/>
      <c r="O283" s="20"/>
    </row>
    <row r="284" spans="4:15" ht="12.75">
      <c r="D284" s="19"/>
      <c r="E284" s="20"/>
      <c r="L284" s="20"/>
      <c r="M284" s="20"/>
      <c r="N284" s="20"/>
      <c r="O284" s="20"/>
    </row>
    <row r="285" spans="4:15" ht="12.75">
      <c r="D285" s="19"/>
      <c r="E285" s="20"/>
      <c r="L285" s="20"/>
      <c r="M285" s="20"/>
      <c r="N285" s="20"/>
      <c r="O285" s="20"/>
    </row>
    <row r="286" spans="4:15" ht="12.75">
      <c r="D286" s="19"/>
      <c r="E286" s="20"/>
      <c r="L286" s="20"/>
      <c r="M286" s="20"/>
      <c r="N286" s="20"/>
      <c r="O286" s="20"/>
    </row>
    <row r="287" spans="4:15" ht="12.75">
      <c r="D287" s="19"/>
      <c r="E287" s="20"/>
      <c r="L287" s="20"/>
      <c r="M287" s="20"/>
      <c r="N287" s="20"/>
      <c r="O287" s="20"/>
    </row>
    <row r="288" spans="4:15" ht="12.75">
      <c r="D288" s="19"/>
      <c r="E288" s="20"/>
      <c r="L288" s="20"/>
      <c r="M288" s="20"/>
      <c r="N288" s="20"/>
      <c r="O288" s="20"/>
    </row>
    <row r="289" spans="4:15" ht="12.75">
      <c r="D289" s="19"/>
      <c r="E289" s="20"/>
      <c r="L289" s="20"/>
      <c r="M289" s="20"/>
      <c r="N289" s="20"/>
      <c r="O289" s="20"/>
    </row>
    <row r="290" spans="4:15" ht="12.75">
      <c r="D290" s="19"/>
      <c r="E290" s="20"/>
      <c r="L290" s="20"/>
      <c r="M290" s="20"/>
      <c r="N290" s="20"/>
      <c r="O290" s="20"/>
    </row>
    <row r="291" spans="4:15" ht="12.75">
      <c r="D291" s="19"/>
      <c r="E291" s="20"/>
      <c r="L291" s="20"/>
      <c r="M291" s="20"/>
      <c r="N291" s="20"/>
      <c r="O291" s="20"/>
    </row>
    <row r="292" spans="4:15" ht="12.75">
      <c r="D292" s="19"/>
      <c r="E292" s="20"/>
      <c r="L292" s="20"/>
      <c r="M292" s="20"/>
      <c r="N292" s="20"/>
      <c r="O292" s="20"/>
    </row>
    <row r="293" spans="4:15" ht="12.75">
      <c r="D293" s="19"/>
      <c r="E293" s="20"/>
      <c r="L293" s="20"/>
      <c r="M293" s="20"/>
      <c r="N293" s="20"/>
      <c r="O293" s="20"/>
    </row>
    <row r="294" spans="4:15" ht="12.75">
      <c r="D294" s="19"/>
      <c r="E294" s="20"/>
      <c r="L294" s="20"/>
      <c r="M294" s="20"/>
      <c r="N294" s="20"/>
      <c r="O294" s="20"/>
    </row>
    <row r="295" spans="4:15" ht="12.75">
      <c r="D295" s="19"/>
      <c r="E295" s="20"/>
      <c r="L295" s="20"/>
      <c r="M295" s="20"/>
      <c r="N295" s="20"/>
      <c r="O295" s="20"/>
    </row>
    <row r="296" spans="4:15" ht="12.75">
      <c r="D296" s="19"/>
      <c r="E296" s="20"/>
      <c r="L296" s="20"/>
      <c r="M296" s="20"/>
      <c r="N296" s="20"/>
      <c r="O296" s="20"/>
    </row>
    <row r="297" spans="4:15" ht="12.75">
      <c r="D297" s="19"/>
      <c r="E297" s="20"/>
      <c r="L297" s="20"/>
      <c r="M297" s="20"/>
      <c r="N297" s="20"/>
      <c r="O297" s="20"/>
    </row>
    <row r="298" spans="4:15" ht="12.75">
      <c r="D298" s="19"/>
      <c r="E298" s="20"/>
      <c r="L298" s="20"/>
      <c r="M298" s="20"/>
      <c r="N298" s="20"/>
      <c r="O298" s="20"/>
    </row>
    <row r="299" spans="4:15" ht="12.75">
      <c r="D299" s="19"/>
      <c r="E299" s="20"/>
      <c r="L299" s="20"/>
      <c r="M299" s="20"/>
      <c r="N299" s="20"/>
      <c r="O299" s="20"/>
    </row>
    <row r="300" spans="4:15" ht="12.75">
      <c r="D300" s="19"/>
      <c r="E300" s="20"/>
      <c r="L300" s="20"/>
      <c r="M300" s="20"/>
      <c r="N300" s="20"/>
      <c r="O300" s="20"/>
    </row>
    <row r="301" spans="4:15" ht="12.75">
      <c r="D301" s="19"/>
      <c r="E301" s="20"/>
      <c r="L301" s="20"/>
      <c r="M301" s="20"/>
      <c r="N301" s="20"/>
      <c r="O301" s="20"/>
    </row>
    <row r="302" spans="4:15" ht="12.75">
      <c r="D302" s="19"/>
      <c r="E302" s="20"/>
      <c r="L302" s="20"/>
      <c r="M302" s="20"/>
      <c r="N302" s="20"/>
      <c r="O302" s="20"/>
    </row>
    <row r="303" spans="4:15" ht="12.75">
      <c r="D303" s="19"/>
      <c r="E303" s="20"/>
      <c r="L303" s="20"/>
      <c r="M303" s="20"/>
      <c r="N303" s="20"/>
      <c r="O303" s="20"/>
    </row>
    <row r="304" spans="4:15" ht="12.75">
      <c r="D304" s="19"/>
      <c r="E304" s="20"/>
      <c r="L304" s="20"/>
      <c r="M304" s="20"/>
      <c r="N304" s="20"/>
      <c r="O304" s="20"/>
    </row>
    <row r="305" spans="4:15" ht="12.75">
      <c r="D305" s="19"/>
      <c r="E305" s="20"/>
      <c r="L305" s="20"/>
      <c r="M305" s="20"/>
      <c r="N305" s="20"/>
      <c r="O305" s="20"/>
    </row>
    <row r="306" spans="4:15" ht="12.75">
      <c r="D306" s="19"/>
      <c r="E306" s="20"/>
      <c r="L306" s="20"/>
      <c r="M306" s="20"/>
      <c r="N306" s="20"/>
      <c r="O306" s="20"/>
    </row>
    <row r="307" spans="4:15" ht="12.75">
      <c r="D307" s="19"/>
      <c r="E307" s="20"/>
      <c r="L307" s="20"/>
      <c r="M307" s="20"/>
      <c r="N307" s="20"/>
      <c r="O307" s="20"/>
    </row>
    <row r="308" spans="4:15" ht="12.75">
      <c r="D308" s="19"/>
      <c r="E308" s="20"/>
      <c r="L308" s="20"/>
      <c r="M308" s="20"/>
      <c r="N308" s="20"/>
      <c r="O308" s="20"/>
    </row>
    <row r="309" spans="4:15" ht="12.75">
      <c r="D309" s="19"/>
      <c r="E309" s="20"/>
      <c r="L309" s="20"/>
      <c r="M309" s="20"/>
      <c r="N309" s="20"/>
      <c r="O309" s="20"/>
    </row>
    <row r="310" spans="4:15" ht="12.75">
      <c r="D310" s="19"/>
      <c r="E310" s="20"/>
      <c r="L310" s="20"/>
      <c r="M310" s="20"/>
      <c r="N310" s="20"/>
      <c r="O310" s="20"/>
    </row>
    <row r="311" spans="4:15" ht="12.75">
      <c r="D311" s="19"/>
      <c r="E311" s="20"/>
      <c r="L311" s="20"/>
      <c r="M311" s="20"/>
      <c r="N311" s="20"/>
      <c r="O311" s="20"/>
    </row>
    <row r="312" spans="4:15" ht="12.75">
      <c r="D312" s="19"/>
      <c r="E312" s="20"/>
      <c r="L312" s="20"/>
      <c r="M312" s="20"/>
      <c r="N312" s="20"/>
      <c r="O312" s="20"/>
    </row>
    <row r="313" spans="4:15" ht="12.75">
      <c r="D313" s="19"/>
      <c r="E313" s="20"/>
      <c r="L313" s="20"/>
      <c r="M313" s="20"/>
      <c r="N313" s="20"/>
      <c r="O313" s="20"/>
    </row>
    <row r="314" spans="4:15" ht="12.75">
      <c r="D314" s="19"/>
      <c r="E314" s="20"/>
      <c r="L314" s="20"/>
      <c r="M314" s="20"/>
      <c r="N314" s="20"/>
      <c r="O314" s="20"/>
    </row>
    <row r="315" spans="4:15" ht="12.75">
      <c r="D315" s="19"/>
      <c r="E315" s="20"/>
      <c r="L315" s="20"/>
      <c r="M315" s="20"/>
      <c r="N315" s="20"/>
      <c r="O315" s="20"/>
    </row>
    <row r="316" spans="4:15" ht="12.75">
      <c r="D316" s="19"/>
      <c r="E316" s="20"/>
      <c r="L316" s="20"/>
      <c r="M316" s="20"/>
      <c r="N316" s="20"/>
      <c r="O316" s="20"/>
    </row>
    <row r="317" spans="4:15" ht="12.75">
      <c r="D317" s="19"/>
      <c r="E317" s="20"/>
      <c r="L317" s="20"/>
      <c r="M317" s="20"/>
      <c r="N317" s="20"/>
      <c r="O317" s="20"/>
    </row>
    <row r="318" spans="4:15" ht="12.75">
      <c r="D318" s="19"/>
      <c r="E318" s="20"/>
      <c r="L318" s="20"/>
      <c r="M318" s="20"/>
      <c r="N318" s="20"/>
      <c r="O318" s="20"/>
    </row>
    <row r="319" spans="4:15" ht="12.75">
      <c r="D319" s="19"/>
      <c r="E319" s="20"/>
      <c r="L319" s="20"/>
      <c r="M319" s="20"/>
      <c r="N319" s="20"/>
      <c r="O319" s="20"/>
    </row>
    <row r="320" spans="4:15" ht="12.75">
      <c r="D320" s="19"/>
      <c r="E320" s="20"/>
      <c r="L320" s="20"/>
      <c r="M320" s="20"/>
      <c r="N320" s="20"/>
      <c r="O320" s="20"/>
    </row>
    <row r="321" spans="4:15" ht="12.75">
      <c r="D321" s="19"/>
      <c r="E321" s="20"/>
      <c r="L321" s="20"/>
      <c r="M321" s="20"/>
      <c r="N321" s="20"/>
      <c r="O321" s="20"/>
    </row>
    <row r="322" spans="4:15" ht="12.75">
      <c r="D322" s="19"/>
      <c r="E322" s="20"/>
      <c r="L322" s="20"/>
      <c r="M322" s="20"/>
      <c r="N322" s="20"/>
      <c r="O322" s="20"/>
    </row>
    <row r="323" spans="4:15" ht="12.75">
      <c r="D323" s="19"/>
      <c r="E323" s="20"/>
      <c r="L323" s="20"/>
      <c r="M323" s="20"/>
      <c r="N323" s="20"/>
      <c r="O323" s="20"/>
    </row>
    <row r="324" spans="4:15" ht="12.75">
      <c r="D324" s="19"/>
      <c r="E324" s="20"/>
      <c r="L324" s="20"/>
      <c r="M324" s="20"/>
      <c r="N324" s="20"/>
      <c r="O324" s="20"/>
    </row>
    <row r="325" spans="4:15" ht="12.75">
      <c r="D325" s="19"/>
      <c r="E325" s="20"/>
      <c r="L325" s="20"/>
      <c r="M325" s="20"/>
      <c r="N325" s="20"/>
      <c r="O325" s="20"/>
    </row>
    <row r="326" spans="4:15" ht="12.75">
      <c r="D326" s="19"/>
      <c r="E326" s="20"/>
      <c r="L326" s="20"/>
      <c r="M326" s="20"/>
      <c r="N326" s="20"/>
      <c r="O326" s="20"/>
    </row>
    <row r="327" spans="4:15" ht="12.75">
      <c r="D327" s="19"/>
      <c r="E327" s="20"/>
      <c r="L327" s="20"/>
      <c r="M327" s="20"/>
      <c r="N327" s="20"/>
      <c r="O327" s="20"/>
    </row>
    <row r="328" spans="4:15" ht="12.75">
      <c r="D328" s="19"/>
      <c r="E328" s="20"/>
      <c r="L328" s="20"/>
      <c r="M328" s="20"/>
      <c r="N328" s="20"/>
      <c r="O328" s="20"/>
    </row>
    <row r="329" spans="4:15" ht="12.75">
      <c r="D329" s="19"/>
      <c r="E329" s="20"/>
      <c r="L329" s="20"/>
      <c r="M329" s="20"/>
      <c r="N329" s="20"/>
      <c r="O329" s="20"/>
    </row>
    <row r="330" spans="4:15" ht="12.75">
      <c r="D330" s="19"/>
      <c r="E330" s="20"/>
      <c r="L330" s="20"/>
      <c r="M330" s="20"/>
      <c r="N330" s="20"/>
      <c r="O330" s="20"/>
    </row>
    <row r="331" spans="4:15" ht="12.75">
      <c r="D331" s="19"/>
      <c r="E331" s="20"/>
      <c r="L331" s="20"/>
      <c r="M331" s="20"/>
      <c r="N331" s="20"/>
      <c r="O331" s="20"/>
    </row>
    <row r="332" spans="4:15" ht="12.75">
      <c r="D332" s="19"/>
      <c r="E332" s="20"/>
      <c r="L332" s="20"/>
      <c r="M332" s="20"/>
      <c r="N332" s="20"/>
      <c r="O332" s="20"/>
    </row>
    <row r="333" spans="4:15" ht="12.75">
      <c r="D333" s="19"/>
      <c r="E333" s="20"/>
      <c r="L333" s="20"/>
      <c r="M333" s="20"/>
      <c r="N333" s="20"/>
      <c r="O333" s="20"/>
    </row>
    <row r="334" spans="4:15" ht="12.75">
      <c r="D334" s="19"/>
      <c r="E334" s="20"/>
      <c r="L334" s="20"/>
      <c r="M334" s="20"/>
      <c r="N334" s="20"/>
      <c r="O334" s="20"/>
    </row>
    <row r="335" spans="4:15" ht="12.75">
      <c r="D335" s="19"/>
      <c r="E335" s="20"/>
      <c r="L335" s="20"/>
      <c r="M335" s="20"/>
      <c r="N335" s="20"/>
      <c r="O335" s="20"/>
    </row>
    <row r="336" spans="4:15" ht="12.75">
      <c r="D336" s="19"/>
      <c r="E336" s="20"/>
      <c r="L336" s="20"/>
      <c r="M336" s="20"/>
      <c r="N336" s="20"/>
      <c r="O336" s="20"/>
    </row>
    <row r="337" spans="4:15" ht="12.75">
      <c r="D337" s="19"/>
      <c r="E337" s="20"/>
      <c r="L337" s="20"/>
      <c r="M337" s="20"/>
      <c r="N337" s="20"/>
      <c r="O337" s="20"/>
    </row>
    <row r="338" spans="4:15" ht="12.75">
      <c r="D338" s="19"/>
      <c r="E338" s="20"/>
      <c r="L338" s="20"/>
      <c r="M338" s="20"/>
      <c r="N338" s="20"/>
      <c r="O338" s="20"/>
    </row>
    <row r="339" spans="4:15" ht="12.75">
      <c r="D339" s="19"/>
      <c r="E339" s="20"/>
      <c r="L339" s="20"/>
      <c r="M339" s="20"/>
      <c r="N339" s="20"/>
      <c r="O339" s="20"/>
    </row>
    <row r="340" spans="4:15" ht="12.75">
      <c r="D340" s="19"/>
      <c r="E340" s="20"/>
      <c r="L340" s="20"/>
      <c r="M340" s="20"/>
      <c r="N340" s="20"/>
      <c r="O340" s="20"/>
    </row>
    <row r="341" spans="4:15" ht="12.75">
      <c r="D341" s="19"/>
      <c r="E341" s="20"/>
      <c r="L341" s="20"/>
      <c r="M341" s="20"/>
      <c r="N341" s="20"/>
      <c r="O341" s="20"/>
    </row>
    <row r="342" spans="4:15" ht="12.75">
      <c r="D342" s="19"/>
      <c r="E342" s="20"/>
      <c r="L342" s="20"/>
      <c r="M342" s="20"/>
      <c r="N342" s="20"/>
      <c r="O342" s="20"/>
    </row>
    <row r="343" spans="4:15" ht="12.75">
      <c r="D343" s="19"/>
      <c r="E343" s="20"/>
      <c r="L343" s="20"/>
      <c r="M343" s="20"/>
      <c r="N343" s="20"/>
      <c r="O343" s="20"/>
    </row>
    <row r="344" spans="4:15" ht="12.75">
      <c r="D344" s="19"/>
      <c r="E344" s="20"/>
      <c r="L344" s="20"/>
      <c r="M344" s="20"/>
      <c r="N344" s="20"/>
      <c r="O344" s="20"/>
    </row>
    <row r="345" spans="4:15" ht="12.75">
      <c r="D345" s="19"/>
      <c r="E345" s="20"/>
      <c r="L345" s="20"/>
      <c r="M345" s="20"/>
      <c r="N345" s="20"/>
      <c r="O345" s="20"/>
    </row>
    <row r="346" spans="4:15" ht="12.75">
      <c r="D346" s="19"/>
      <c r="E346" s="20"/>
      <c r="L346" s="20"/>
      <c r="M346" s="20"/>
      <c r="N346" s="20"/>
      <c r="O346" s="20"/>
    </row>
    <row r="347" spans="4:15" ht="12.75">
      <c r="D347" s="19"/>
      <c r="E347" s="20"/>
      <c r="L347" s="20"/>
      <c r="M347" s="20"/>
      <c r="N347" s="20"/>
      <c r="O347" s="20"/>
    </row>
    <row r="348" spans="4:15" ht="12.75">
      <c r="D348" s="19"/>
      <c r="E348" s="20"/>
      <c r="L348" s="20"/>
      <c r="M348" s="20"/>
      <c r="N348" s="20"/>
      <c r="O348" s="20"/>
    </row>
    <row r="349" spans="4:15" ht="12.75">
      <c r="D349" s="19"/>
      <c r="E349" s="20"/>
      <c r="L349" s="20"/>
      <c r="M349" s="20"/>
      <c r="N349" s="20"/>
      <c r="O349" s="20"/>
    </row>
    <row r="350" spans="4:15" ht="12.75">
      <c r="D350" s="19"/>
      <c r="E350" s="20"/>
      <c r="L350" s="20"/>
      <c r="M350" s="20"/>
      <c r="N350" s="20"/>
      <c r="O350" s="20"/>
    </row>
    <row r="351" spans="4:15" ht="12.75">
      <c r="D351" s="19"/>
      <c r="E351" s="20"/>
      <c r="L351" s="20"/>
      <c r="M351" s="20"/>
      <c r="N351" s="20"/>
      <c r="O351" s="20"/>
    </row>
    <row r="352" spans="4:15" ht="12.75">
      <c r="D352" s="19"/>
      <c r="E352" s="20"/>
      <c r="L352" s="20"/>
      <c r="M352" s="20"/>
      <c r="N352" s="20"/>
      <c r="O352" s="20"/>
    </row>
    <row r="353" spans="4:15" ht="12.75">
      <c r="D353" s="19"/>
      <c r="E353" s="20"/>
      <c r="L353" s="20"/>
      <c r="M353" s="20"/>
      <c r="N353" s="20"/>
      <c r="O353" s="20"/>
    </row>
    <row r="354" spans="4:15" ht="12.75">
      <c r="D354" s="19"/>
      <c r="E354" s="20"/>
      <c r="L354" s="20"/>
      <c r="M354" s="20"/>
      <c r="N354" s="20"/>
      <c r="O354" s="20"/>
    </row>
    <row r="355" spans="4:15" ht="12.75">
      <c r="D355" s="19"/>
      <c r="E355" s="20"/>
      <c r="L355" s="20"/>
      <c r="M355" s="20"/>
      <c r="N355" s="20"/>
      <c r="O355" s="20"/>
    </row>
    <row r="356" spans="4:15" ht="12.75">
      <c r="D356" s="19"/>
      <c r="E356" s="20"/>
      <c r="L356" s="20"/>
      <c r="M356" s="20"/>
      <c r="N356" s="20"/>
      <c r="O356" s="20"/>
    </row>
    <row r="357" spans="4:15" ht="12.75">
      <c r="D357" s="19"/>
      <c r="E357" s="20"/>
      <c r="L357" s="20"/>
      <c r="M357" s="20"/>
      <c r="N357" s="20"/>
      <c r="O357" s="20"/>
    </row>
    <row r="358" spans="4:15" ht="12.75">
      <c r="D358" s="19"/>
      <c r="E358" s="20"/>
      <c r="L358" s="20"/>
      <c r="M358" s="20"/>
      <c r="N358" s="20"/>
      <c r="O358" s="20"/>
    </row>
    <row r="359" spans="4:15" ht="12.75">
      <c r="D359" s="19"/>
      <c r="E359" s="20"/>
      <c r="L359" s="20"/>
      <c r="M359" s="20"/>
      <c r="N359" s="20"/>
      <c r="O359" s="20"/>
    </row>
    <row r="360" spans="4:15" ht="12.75">
      <c r="D360" s="19"/>
      <c r="E360" s="20"/>
      <c r="L360" s="20"/>
      <c r="M360" s="20"/>
      <c r="N360" s="20"/>
      <c r="O360" s="20"/>
    </row>
    <row r="361" spans="4:15" ht="12.75">
      <c r="D361" s="19"/>
      <c r="E361" s="20"/>
      <c r="L361" s="20"/>
      <c r="M361" s="20"/>
      <c r="N361" s="20"/>
      <c r="O361" s="20"/>
    </row>
    <row r="362" spans="4:15" ht="12.75">
      <c r="D362" s="19"/>
      <c r="E362" s="20"/>
      <c r="L362" s="20"/>
      <c r="M362" s="20"/>
      <c r="N362" s="20"/>
      <c r="O362" s="20"/>
    </row>
    <row r="363" spans="4:15" ht="12.75">
      <c r="D363" s="19"/>
      <c r="E363" s="20"/>
      <c r="L363" s="20"/>
      <c r="M363" s="20"/>
      <c r="N363" s="20"/>
      <c r="O363" s="20"/>
    </row>
    <row r="364" spans="4:15" ht="12.75">
      <c r="D364" s="19"/>
      <c r="E364" s="20"/>
      <c r="L364" s="20"/>
      <c r="M364" s="20"/>
      <c r="N364" s="20"/>
      <c r="O364" s="20"/>
    </row>
    <row r="365" spans="4:15" ht="12.75">
      <c r="D365" s="19"/>
      <c r="E365" s="20"/>
      <c r="L365" s="20"/>
      <c r="M365" s="20"/>
      <c r="N365" s="20"/>
      <c r="O365" s="20"/>
    </row>
    <row r="366" spans="4:15" ht="12.75">
      <c r="D366" s="19"/>
      <c r="E366" s="20"/>
      <c r="L366" s="20"/>
      <c r="M366" s="20"/>
      <c r="N366" s="20"/>
      <c r="O366" s="20"/>
    </row>
    <row r="367" spans="4:15" ht="12.75">
      <c r="D367" s="19"/>
      <c r="E367" s="20"/>
      <c r="L367" s="20"/>
      <c r="M367" s="20"/>
      <c r="N367" s="20"/>
      <c r="O367" s="20"/>
    </row>
    <row r="368" spans="4:15" ht="12.75">
      <c r="D368" s="19"/>
      <c r="E368" s="20"/>
      <c r="L368" s="20"/>
      <c r="M368" s="20"/>
      <c r="N368" s="20"/>
      <c r="O368" s="20"/>
    </row>
    <row r="369" spans="4:15" ht="12.75">
      <c r="D369" s="19"/>
      <c r="E369" s="20"/>
      <c r="L369" s="20"/>
      <c r="M369" s="20"/>
      <c r="N369" s="20"/>
      <c r="O369" s="20"/>
    </row>
    <row r="370" spans="4:15" ht="12.75">
      <c r="D370" s="19"/>
      <c r="E370" s="20"/>
      <c r="L370" s="20"/>
      <c r="M370" s="20"/>
      <c r="N370" s="20"/>
      <c r="O370" s="20"/>
    </row>
    <row r="371" spans="4:15" ht="12.75">
      <c r="D371" s="19"/>
      <c r="E371" s="20"/>
      <c r="L371" s="20"/>
      <c r="M371" s="20"/>
      <c r="N371" s="20"/>
      <c r="O371" s="20"/>
    </row>
    <row r="372" spans="4:15" ht="12.75">
      <c r="D372" s="19"/>
      <c r="E372" s="20"/>
      <c r="L372" s="20"/>
      <c r="M372" s="20"/>
      <c r="N372" s="20"/>
      <c r="O372" s="20"/>
    </row>
    <row r="373" spans="4:15" ht="12.75">
      <c r="D373" s="19"/>
      <c r="E373" s="20"/>
      <c r="L373" s="20"/>
      <c r="M373" s="20"/>
      <c r="N373" s="20"/>
      <c r="O373" s="20"/>
    </row>
    <row r="374" spans="4:15" ht="12.75">
      <c r="D374" s="19"/>
      <c r="E374" s="20"/>
      <c r="L374" s="20"/>
      <c r="M374" s="20"/>
      <c r="N374" s="20"/>
      <c r="O374" s="20"/>
    </row>
    <row r="375" spans="4:15" ht="12.75">
      <c r="D375" s="19"/>
      <c r="E375" s="20"/>
      <c r="L375" s="20"/>
      <c r="M375" s="20"/>
      <c r="N375" s="20"/>
      <c r="O375" s="20"/>
    </row>
    <row r="376" spans="4:15" ht="12.75">
      <c r="D376" s="19"/>
      <c r="E376" s="20"/>
      <c r="L376" s="20"/>
      <c r="M376" s="20"/>
      <c r="N376" s="20"/>
      <c r="O376" s="20"/>
    </row>
    <row r="377" spans="4:15" ht="12.75">
      <c r="D377" s="19"/>
      <c r="E377" s="20"/>
      <c r="L377" s="20"/>
      <c r="M377" s="20"/>
      <c r="N377" s="20"/>
      <c r="O377" s="20"/>
    </row>
    <row r="378" spans="4:15" ht="12.75">
      <c r="D378" s="19"/>
      <c r="E378" s="20"/>
      <c r="L378" s="20"/>
      <c r="M378" s="20"/>
      <c r="N378" s="20"/>
      <c r="O378" s="20"/>
    </row>
    <row r="379" spans="4:15" ht="12.75">
      <c r="D379" s="19"/>
      <c r="E379" s="20"/>
      <c r="L379" s="20"/>
      <c r="M379" s="20"/>
      <c r="N379" s="20"/>
      <c r="O379" s="20"/>
    </row>
    <row r="380" spans="4:15" ht="12.75">
      <c r="D380" s="19"/>
      <c r="E380" s="20"/>
      <c r="L380" s="20"/>
      <c r="M380" s="20"/>
      <c r="N380" s="20"/>
      <c r="O380" s="20"/>
    </row>
    <row r="381" spans="4:15" ht="12.75">
      <c r="D381" s="19"/>
      <c r="E381" s="20"/>
      <c r="L381" s="20"/>
      <c r="M381" s="20"/>
      <c r="N381" s="20"/>
      <c r="O381" s="20"/>
    </row>
    <row r="382" spans="4:15" ht="12.75">
      <c r="D382" s="19"/>
      <c r="E382" s="20"/>
      <c r="L382" s="20"/>
      <c r="M382" s="20"/>
      <c r="N382" s="20"/>
      <c r="O382" s="20"/>
    </row>
    <row r="383" spans="4:15" ht="12.75">
      <c r="D383" s="19"/>
      <c r="E383" s="20"/>
      <c r="L383" s="20"/>
      <c r="M383" s="20"/>
      <c r="N383" s="20"/>
      <c r="O383" s="20"/>
    </row>
    <row r="384" spans="4:15" ht="12.75">
      <c r="D384" s="19"/>
      <c r="E384" s="20"/>
      <c r="L384" s="20"/>
      <c r="M384" s="20"/>
      <c r="N384" s="20"/>
      <c r="O384" s="20"/>
    </row>
    <row r="385" spans="4:15" ht="12.75">
      <c r="D385" s="19"/>
      <c r="E385" s="20"/>
      <c r="L385" s="20"/>
      <c r="M385" s="20"/>
      <c r="N385" s="20"/>
      <c r="O385" s="20"/>
    </row>
    <row r="386" spans="4:15" ht="12.75">
      <c r="D386" s="19"/>
      <c r="E386" s="20"/>
      <c r="L386" s="20"/>
      <c r="M386" s="20"/>
      <c r="N386" s="20"/>
      <c r="O386" s="20"/>
    </row>
    <row r="387" spans="4:15" ht="12.75">
      <c r="D387" s="19"/>
      <c r="E387" s="20"/>
      <c r="L387" s="20"/>
      <c r="M387" s="20"/>
      <c r="N387" s="20"/>
      <c r="O387" s="20"/>
    </row>
    <row r="388" spans="4:15" ht="12.75">
      <c r="D388" s="19"/>
      <c r="E388" s="20"/>
      <c r="L388" s="20"/>
      <c r="M388" s="20"/>
      <c r="N388" s="20"/>
      <c r="O388" s="20"/>
    </row>
    <row r="389" spans="4:15" ht="12.75">
      <c r="D389" s="19"/>
      <c r="E389" s="20"/>
      <c r="L389" s="20"/>
      <c r="M389" s="20"/>
      <c r="N389" s="20"/>
      <c r="O389" s="20"/>
    </row>
    <row r="390" spans="4:15" ht="12.75">
      <c r="D390" s="19"/>
      <c r="E390" s="20"/>
      <c r="L390" s="20"/>
      <c r="M390" s="20"/>
      <c r="N390" s="20"/>
      <c r="O390" s="20"/>
    </row>
    <row r="391" spans="4:15" ht="12.75">
      <c r="D391" s="19"/>
      <c r="E391" s="20"/>
      <c r="L391" s="20"/>
      <c r="M391" s="20"/>
      <c r="N391" s="20"/>
      <c r="O391" s="20"/>
    </row>
    <row r="392" spans="4:15" ht="12.75">
      <c r="D392" s="19"/>
      <c r="E392" s="20"/>
      <c r="L392" s="20"/>
      <c r="M392" s="20"/>
      <c r="N392" s="20"/>
      <c r="O392" s="20"/>
    </row>
    <row r="393" spans="4:15" ht="12.75">
      <c r="D393" s="19"/>
      <c r="E393" s="20"/>
      <c r="L393" s="20"/>
      <c r="M393" s="20"/>
      <c r="N393" s="20"/>
      <c r="O393" s="20"/>
    </row>
    <row r="394" spans="4:15" ht="12.75">
      <c r="D394" s="19"/>
      <c r="E394" s="20"/>
      <c r="L394" s="20"/>
      <c r="M394" s="20"/>
      <c r="N394" s="20"/>
      <c r="O394" s="20"/>
    </row>
    <row r="395" spans="4:15" ht="12.75">
      <c r="D395" s="19"/>
      <c r="E395" s="20"/>
      <c r="L395" s="20"/>
      <c r="M395" s="20"/>
      <c r="N395" s="20"/>
      <c r="O395" s="20"/>
    </row>
    <row r="396" spans="4:15" ht="12.75">
      <c r="D396" s="19"/>
      <c r="E396" s="20"/>
      <c r="L396" s="20"/>
      <c r="M396" s="20"/>
      <c r="N396" s="20"/>
      <c r="O396" s="20"/>
    </row>
    <row r="397" spans="4:15" ht="12.75">
      <c r="D397" s="19"/>
      <c r="E397" s="20"/>
      <c r="L397" s="20"/>
      <c r="M397" s="20"/>
      <c r="N397" s="20"/>
      <c r="O397" s="20"/>
    </row>
    <row r="398" spans="4:15" ht="12.75">
      <c r="D398" s="19"/>
      <c r="E398" s="20"/>
      <c r="L398" s="20"/>
      <c r="M398" s="20"/>
      <c r="N398" s="20"/>
      <c r="O398" s="20"/>
    </row>
    <row r="399" spans="4:15" ht="12.75">
      <c r="D399" s="19"/>
      <c r="E399" s="20"/>
      <c r="L399" s="20"/>
      <c r="M399" s="20"/>
      <c r="N399" s="20"/>
      <c r="O399" s="20"/>
    </row>
    <row r="400" spans="4:15" ht="12.75">
      <c r="D400" s="19"/>
      <c r="E400" s="20"/>
      <c r="L400" s="20"/>
      <c r="M400" s="20"/>
      <c r="N400" s="20"/>
      <c r="O400" s="20"/>
    </row>
    <row r="401" spans="4:15" ht="12.75">
      <c r="D401" s="19"/>
      <c r="E401" s="20"/>
      <c r="L401" s="20"/>
      <c r="M401" s="20"/>
      <c r="N401" s="20"/>
      <c r="O401" s="20"/>
    </row>
    <row r="402" spans="4:15" ht="12.75">
      <c r="D402" s="19"/>
      <c r="E402" s="20"/>
      <c r="L402" s="20"/>
      <c r="M402" s="20"/>
      <c r="N402" s="20"/>
      <c r="O402" s="20"/>
    </row>
    <row r="403" spans="4:15" ht="12.75">
      <c r="D403" s="19"/>
      <c r="E403" s="20"/>
      <c r="L403" s="20"/>
      <c r="M403" s="20"/>
      <c r="N403" s="20"/>
      <c r="O403" s="20"/>
    </row>
    <row r="404" spans="4:15" ht="12.75">
      <c r="D404" s="19"/>
      <c r="E404" s="20"/>
      <c r="L404" s="20"/>
      <c r="M404" s="20"/>
      <c r="N404" s="20"/>
      <c r="O404" s="20"/>
    </row>
    <row r="405" spans="4:15" ht="12.75">
      <c r="D405" s="19"/>
      <c r="E405" s="20"/>
      <c r="L405" s="20"/>
      <c r="M405" s="20"/>
      <c r="N405" s="20"/>
      <c r="O405" s="20"/>
    </row>
    <row r="406" spans="4:15" ht="12.75">
      <c r="D406" s="19"/>
      <c r="E406" s="20"/>
      <c r="L406" s="20"/>
      <c r="M406" s="20"/>
      <c r="N406" s="20"/>
      <c r="O406" s="20"/>
    </row>
    <row r="407" spans="4:15" ht="12.75">
      <c r="D407" s="19"/>
      <c r="E407" s="20"/>
      <c r="L407" s="20"/>
      <c r="M407" s="20"/>
      <c r="N407" s="20"/>
      <c r="O407" s="20"/>
    </row>
    <row r="408" spans="4:15" ht="12.75">
      <c r="D408" s="19"/>
      <c r="E408" s="20"/>
      <c r="L408" s="20"/>
      <c r="M408" s="20"/>
      <c r="N408" s="20"/>
      <c r="O408" s="20"/>
    </row>
    <row r="409" spans="4:15" ht="12.75">
      <c r="D409" s="19"/>
      <c r="E409" s="20"/>
      <c r="L409" s="20"/>
      <c r="M409" s="20"/>
      <c r="N409" s="20"/>
      <c r="O409" s="20"/>
    </row>
    <row r="410" spans="4:15" ht="12.75">
      <c r="D410" s="19"/>
      <c r="E410" s="20"/>
      <c r="L410" s="20"/>
      <c r="M410" s="20"/>
      <c r="N410" s="20"/>
      <c r="O410" s="20"/>
    </row>
    <row r="411" spans="4:15" ht="12.75">
      <c r="D411" s="19"/>
      <c r="E411" s="20"/>
      <c r="L411" s="20"/>
      <c r="M411" s="20"/>
      <c r="N411" s="20"/>
      <c r="O411" s="20"/>
    </row>
    <row r="412" spans="4:15" ht="12.75">
      <c r="D412" s="19"/>
      <c r="E412" s="20"/>
      <c r="L412" s="20"/>
      <c r="M412" s="20"/>
      <c r="N412" s="20"/>
      <c r="O412" s="20"/>
    </row>
    <row r="413" spans="4:15" ht="12.75">
      <c r="D413" s="19"/>
      <c r="E413" s="20"/>
      <c r="L413" s="20"/>
      <c r="M413" s="20"/>
      <c r="N413" s="20"/>
      <c r="O413" s="20"/>
    </row>
    <row r="414" spans="4:15" ht="12.75">
      <c r="D414" s="19"/>
      <c r="E414" s="20"/>
      <c r="L414" s="20"/>
      <c r="M414" s="20"/>
      <c r="N414" s="20"/>
      <c r="O414" s="20"/>
    </row>
    <row r="415" spans="4:15" ht="12.75">
      <c r="D415" s="19"/>
      <c r="E415" s="20"/>
      <c r="L415" s="20"/>
      <c r="M415" s="20"/>
      <c r="N415" s="20"/>
      <c r="O415" s="20"/>
    </row>
    <row r="416" spans="4:15" ht="12.75">
      <c r="D416" s="19"/>
      <c r="E416" s="20"/>
      <c r="L416" s="20"/>
      <c r="M416" s="20"/>
      <c r="N416" s="20"/>
      <c r="O416" s="20"/>
    </row>
    <row r="417" spans="4:15" ht="12.75">
      <c r="D417" s="19"/>
      <c r="E417" s="20"/>
      <c r="L417" s="20"/>
      <c r="M417" s="20"/>
      <c r="N417" s="20"/>
      <c r="O417" s="20"/>
    </row>
    <row r="418" spans="4:15" ht="12.75">
      <c r="D418" s="19"/>
      <c r="E418" s="20"/>
      <c r="L418" s="20"/>
      <c r="M418" s="20"/>
      <c r="N418" s="20"/>
      <c r="O418" s="20"/>
    </row>
    <row r="419" spans="4:15" ht="12.75">
      <c r="D419" s="19"/>
      <c r="E419" s="20"/>
      <c r="L419" s="20"/>
      <c r="M419" s="20"/>
      <c r="N419" s="20"/>
      <c r="O419" s="20"/>
    </row>
    <row r="420" spans="4:15" ht="12.75">
      <c r="D420" s="19"/>
      <c r="E420" s="20"/>
      <c r="L420" s="20"/>
      <c r="M420" s="20"/>
      <c r="N420" s="20"/>
      <c r="O420" s="20"/>
    </row>
    <row r="421" spans="4:15" ht="12.75">
      <c r="D421" s="19"/>
      <c r="E421" s="20"/>
      <c r="L421" s="20"/>
      <c r="M421" s="20"/>
      <c r="N421" s="20"/>
      <c r="O421" s="20"/>
    </row>
    <row r="422" spans="4:15" ht="12.75">
      <c r="D422" s="19"/>
      <c r="E422" s="20"/>
      <c r="L422" s="20"/>
      <c r="M422" s="20"/>
      <c r="N422" s="20"/>
      <c r="O422" s="20"/>
    </row>
    <row r="423" spans="4:15" ht="12.75">
      <c r="D423" s="19"/>
      <c r="E423" s="20"/>
      <c r="L423" s="20"/>
      <c r="M423" s="20"/>
      <c r="N423" s="20"/>
      <c r="O423" s="20"/>
    </row>
    <row r="424" spans="4:15" ht="12.75">
      <c r="D424" s="19"/>
      <c r="E424" s="20"/>
      <c r="L424" s="20"/>
      <c r="M424" s="20"/>
      <c r="N424" s="20"/>
      <c r="O424" s="20"/>
    </row>
    <row r="425" spans="4:15" ht="12.75">
      <c r="D425" s="19"/>
      <c r="E425" s="20"/>
      <c r="L425" s="20"/>
      <c r="M425" s="20"/>
      <c r="N425" s="20"/>
      <c r="O425" s="20"/>
    </row>
    <row r="426" spans="4:15" ht="12.75">
      <c r="D426" s="19"/>
      <c r="E426" s="20"/>
      <c r="L426" s="20"/>
      <c r="M426" s="20"/>
      <c r="N426" s="20"/>
      <c r="O426" s="20"/>
    </row>
    <row r="427" spans="4:15" ht="12.75">
      <c r="D427" s="19"/>
      <c r="E427" s="20"/>
      <c r="L427" s="20"/>
      <c r="M427" s="20"/>
      <c r="N427" s="20"/>
      <c r="O427" s="20"/>
    </row>
    <row r="428" spans="4:15" ht="12.75">
      <c r="D428" s="19"/>
      <c r="E428" s="20"/>
      <c r="L428" s="20"/>
      <c r="M428" s="20"/>
      <c r="N428" s="20"/>
      <c r="O428" s="20"/>
    </row>
    <row r="429" spans="4:15" ht="12.75">
      <c r="D429" s="19"/>
      <c r="E429" s="20"/>
      <c r="L429" s="20"/>
      <c r="M429" s="20"/>
      <c r="N429" s="20"/>
      <c r="O429" s="20"/>
    </row>
    <row r="430" spans="4:15" ht="12.75">
      <c r="D430" s="19"/>
      <c r="E430" s="20"/>
      <c r="L430" s="20"/>
      <c r="M430" s="20"/>
      <c r="N430" s="20"/>
      <c r="O430" s="20"/>
    </row>
    <row r="431" spans="4:15" ht="12.75">
      <c r="D431" s="19"/>
      <c r="E431" s="20"/>
      <c r="L431" s="20"/>
      <c r="M431" s="20"/>
      <c r="N431" s="20"/>
      <c r="O431" s="20"/>
    </row>
    <row r="432" spans="4:15" ht="12.75">
      <c r="D432" s="19"/>
      <c r="E432" s="20"/>
      <c r="L432" s="20"/>
      <c r="M432" s="20"/>
      <c r="N432" s="20"/>
      <c r="O432" s="20"/>
    </row>
    <row r="433" spans="4:15" ht="12.75">
      <c r="D433" s="19"/>
      <c r="E433" s="20"/>
      <c r="L433" s="20"/>
      <c r="M433" s="20"/>
      <c r="N433" s="20"/>
      <c r="O433" s="20"/>
    </row>
    <row r="434" spans="4:15" ht="12.75">
      <c r="D434" s="19"/>
      <c r="E434" s="20"/>
      <c r="L434" s="20"/>
      <c r="M434" s="20"/>
      <c r="N434" s="20"/>
      <c r="O434" s="20"/>
    </row>
    <row r="435" spans="4:15" ht="12.75">
      <c r="D435" s="19"/>
      <c r="E435" s="20"/>
      <c r="L435" s="20"/>
      <c r="M435" s="20"/>
      <c r="N435" s="20"/>
      <c r="O435" s="20"/>
    </row>
    <row r="436" spans="4:15" ht="12.75">
      <c r="D436" s="19"/>
      <c r="E436" s="20"/>
      <c r="L436" s="20"/>
      <c r="M436" s="20"/>
      <c r="N436" s="20"/>
      <c r="O436" s="20"/>
    </row>
    <row r="437" spans="4:15" ht="12.75">
      <c r="D437" s="19"/>
      <c r="E437" s="20"/>
      <c r="L437" s="20"/>
      <c r="M437" s="20"/>
      <c r="N437" s="20"/>
      <c r="O437" s="20"/>
    </row>
    <row r="438" spans="4:15" ht="12.75">
      <c r="D438" s="19"/>
      <c r="E438" s="20"/>
      <c r="L438" s="20"/>
      <c r="M438" s="20"/>
      <c r="N438" s="20"/>
      <c r="O438" s="20"/>
    </row>
    <row r="439" spans="4:15" ht="12.75">
      <c r="D439" s="19"/>
      <c r="E439" s="20"/>
      <c r="L439" s="20"/>
      <c r="M439" s="20"/>
      <c r="N439" s="20"/>
      <c r="O439" s="20"/>
    </row>
    <row r="440" spans="4:15" ht="12.75">
      <c r="D440" s="19"/>
      <c r="E440" s="20"/>
      <c r="L440" s="20"/>
      <c r="M440" s="20"/>
      <c r="N440" s="20"/>
      <c r="O440" s="20"/>
    </row>
    <row r="441" spans="4:15" ht="12.75">
      <c r="D441" s="19"/>
      <c r="E441" s="20"/>
      <c r="L441" s="20"/>
      <c r="M441" s="20"/>
      <c r="N441" s="20"/>
      <c r="O441" s="20"/>
    </row>
    <row r="442" spans="4:15" ht="12.75">
      <c r="D442" s="19"/>
      <c r="E442" s="20"/>
      <c r="L442" s="20"/>
      <c r="M442" s="20"/>
      <c r="N442" s="20"/>
      <c r="O442" s="20"/>
    </row>
    <row r="443" spans="4:15" ht="12.75">
      <c r="D443" s="19"/>
      <c r="E443" s="20"/>
      <c r="L443" s="20"/>
      <c r="M443" s="20"/>
      <c r="N443" s="20"/>
      <c r="O443" s="20"/>
    </row>
    <row r="444" spans="4:15" ht="12.75">
      <c r="D444" s="19"/>
      <c r="E444" s="20"/>
      <c r="L444" s="20"/>
      <c r="M444" s="20"/>
      <c r="N444" s="20"/>
      <c r="O444" s="20"/>
    </row>
    <row r="445" spans="4:15" ht="12.75">
      <c r="D445" s="19"/>
      <c r="E445" s="20"/>
      <c r="L445" s="20"/>
      <c r="M445" s="20"/>
      <c r="N445" s="20"/>
      <c r="O445" s="20"/>
    </row>
    <row r="446" spans="4:15" ht="12.75">
      <c r="D446" s="19"/>
      <c r="E446" s="20"/>
      <c r="L446" s="20"/>
      <c r="M446" s="20"/>
      <c r="N446" s="20"/>
      <c r="O446" s="20"/>
    </row>
    <row r="447" spans="4:15" ht="12.75">
      <c r="D447" s="19"/>
      <c r="E447" s="20"/>
      <c r="L447" s="20"/>
      <c r="M447" s="20"/>
      <c r="N447" s="20"/>
      <c r="O447" s="20"/>
    </row>
    <row r="448" spans="4:15" ht="12.75">
      <c r="D448" s="19"/>
      <c r="E448" s="20"/>
      <c r="L448" s="20"/>
      <c r="M448" s="20"/>
      <c r="N448" s="20"/>
      <c r="O448" s="20"/>
    </row>
    <row r="449" spans="4:15" ht="12.75">
      <c r="D449" s="19"/>
      <c r="E449" s="20"/>
      <c r="L449" s="20"/>
      <c r="M449" s="20"/>
      <c r="N449" s="20"/>
      <c r="O449" s="20"/>
    </row>
    <row r="450" spans="4:15" ht="12.75">
      <c r="D450" s="19"/>
      <c r="E450" s="20"/>
      <c r="L450" s="20"/>
      <c r="M450" s="20"/>
      <c r="N450" s="20"/>
      <c r="O450" s="20"/>
    </row>
    <row r="451" spans="4:15" ht="12.75">
      <c r="D451" s="19"/>
      <c r="E451" s="20"/>
      <c r="L451" s="20"/>
      <c r="M451" s="20"/>
      <c r="N451" s="20"/>
      <c r="O451" s="20"/>
    </row>
    <row r="452" spans="4:15" ht="12.75">
      <c r="D452" s="19"/>
      <c r="E452" s="20"/>
      <c r="L452" s="20"/>
      <c r="M452" s="20"/>
      <c r="N452" s="20"/>
      <c r="O452" s="20"/>
    </row>
    <row r="453" spans="4:15" ht="12.75">
      <c r="D453" s="19"/>
      <c r="E453" s="20"/>
      <c r="L453" s="20"/>
      <c r="M453" s="20"/>
      <c r="N453" s="20"/>
      <c r="O453" s="20"/>
    </row>
    <row r="454" spans="4:15" ht="12.75">
      <c r="D454" s="19"/>
      <c r="E454" s="20"/>
      <c r="L454" s="20"/>
      <c r="M454" s="20"/>
      <c r="N454" s="20"/>
      <c r="O454" s="20"/>
    </row>
    <row r="455" spans="4:15" ht="12.75">
      <c r="D455" s="19"/>
      <c r="E455" s="20"/>
      <c r="L455" s="20"/>
      <c r="M455" s="20"/>
      <c r="N455" s="20"/>
      <c r="O455" s="20"/>
    </row>
    <row r="456" spans="4:15" ht="12.75">
      <c r="D456" s="19"/>
      <c r="E456" s="20"/>
      <c r="L456" s="20"/>
      <c r="M456" s="20"/>
      <c r="N456" s="20"/>
      <c r="O456" s="20"/>
    </row>
    <row r="457" spans="4:15" ht="12.75">
      <c r="D457" s="19"/>
      <c r="E457" s="20"/>
      <c r="L457" s="20"/>
      <c r="M457" s="20"/>
      <c r="N457" s="20"/>
      <c r="O457" s="20"/>
    </row>
    <row r="458" spans="4:15" ht="12.75">
      <c r="D458" s="19"/>
      <c r="E458" s="20"/>
      <c r="L458" s="20"/>
      <c r="M458" s="20"/>
      <c r="N458" s="20"/>
      <c r="O458" s="20"/>
    </row>
    <row r="459" spans="4:15" ht="12.75">
      <c r="D459" s="19"/>
      <c r="E459" s="20"/>
      <c r="L459" s="20"/>
      <c r="M459" s="20"/>
      <c r="N459" s="20"/>
      <c r="O459" s="20"/>
    </row>
    <row r="460" spans="4:15" ht="12.75">
      <c r="D460" s="19"/>
      <c r="E460" s="20"/>
      <c r="L460" s="20"/>
      <c r="M460" s="20"/>
      <c r="N460" s="20"/>
      <c r="O460" s="20"/>
    </row>
    <row r="461" spans="4:15" ht="12.75">
      <c r="D461" s="19"/>
      <c r="E461" s="20"/>
      <c r="L461" s="20"/>
      <c r="M461" s="20"/>
      <c r="N461" s="20"/>
      <c r="O461" s="20"/>
    </row>
    <row r="462" spans="4:15" ht="12.75">
      <c r="D462" s="19"/>
      <c r="E462" s="20"/>
      <c r="L462" s="20"/>
      <c r="M462" s="20"/>
      <c r="N462" s="20"/>
      <c r="O462" s="20"/>
    </row>
    <row r="463" spans="4:15" ht="12.75">
      <c r="D463" s="19"/>
      <c r="E463" s="20"/>
      <c r="L463" s="20"/>
      <c r="M463" s="20"/>
      <c r="N463" s="20"/>
      <c r="O463" s="20"/>
    </row>
    <row r="464" spans="4:15" ht="12.75">
      <c r="D464" s="19"/>
      <c r="E464" s="20"/>
      <c r="L464" s="20"/>
      <c r="M464" s="20"/>
      <c r="N464" s="20"/>
      <c r="O464" s="20"/>
    </row>
    <row r="465" spans="4:15" ht="12.75">
      <c r="D465" s="19"/>
      <c r="E465" s="20"/>
      <c r="L465" s="20"/>
      <c r="M465" s="20"/>
      <c r="N465" s="20"/>
      <c r="O465" s="20"/>
    </row>
    <row r="466" spans="4:15" ht="12.75">
      <c r="D466" s="19"/>
      <c r="E466" s="20"/>
      <c r="L466" s="20"/>
      <c r="M466" s="20"/>
      <c r="N466" s="20"/>
      <c r="O466" s="20"/>
    </row>
    <row r="467" spans="4:15" ht="12.75">
      <c r="D467" s="19"/>
      <c r="E467" s="20"/>
      <c r="L467" s="20"/>
      <c r="M467" s="20"/>
      <c r="N467" s="20"/>
      <c r="O467" s="20"/>
    </row>
    <row r="468" spans="4:15" ht="12.75">
      <c r="D468" s="19"/>
      <c r="E468" s="20"/>
      <c r="L468" s="20"/>
      <c r="M468" s="20"/>
      <c r="N468" s="20"/>
      <c r="O468" s="20"/>
    </row>
    <row r="469" spans="4:15" ht="12.75">
      <c r="D469" s="19"/>
      <c r="E469" s="20"/>
      <c r="L469" s="20"/>
      <c r="M469" s="20"/>
      <c r="N469" s="20"/>
      <c r="O469" s="20"/>
    </row>
    <row r="470" spans="4:15" ht="12.75">
      <c r="D470" s="19"/>
      <c r="E470" s="20"/>
      <c r="L470" s="20"/>
      <c r="M470" s="20"/>
      <c r="N470" s="20"/>
      <c r="O470" s="20"/>
    </row>
    <row r="471" spans="4:15" ht="12.75">
      <c r="D471" s="19"/>
      <c r="E471" s="20"/>
      <c r="L471" s="20"/>
      <c r="M471" s="20"/>
      <c r="N471" s="20"/>
      <c r="O471" s="20"/>
    </row>
    <row r="472" spans="4:15" ht="12.75">
      <c r="D472" s="19"/>
      <c r="E472" s="20"/>
      <c r="L472" s="20"/>
      <c r="M472" s="20"/>
      <c r="N472" s="20"/>
      <c r="O472" s="20"/>
    </row>
    <row r="473" spans="4:15" ht="12.75">
      <c r="D473" s="19"/>
      <c r="E473" s="20"/>
      <c r="L473" s="20"/>
      <c r="M473" s="20"/>
      <c r="N473" s="20"/>
      <c r="O473" s="20"/>
    </row>
    <row r="474" spans="4:15" ht="12.75">
      <c r="D474" s="19"/>
      <c r="E474" s="20"/>
      <c r="L474" s="20"/>
      <c r="M474" s="20"/>
      <c r="N474" s="20"/>
      <c r="O474" s="20"/>
    </row>
    <row r="475" spans="4:15" ht="12.75">
      <c r="D475" s="19"/>
      <c r="E475" s="20"/>
      <c r="L475" s="20"/>
      <c r="M475" s="20"/>
      <c r="N475" s="20"/>
      <c r="O475" s="20"/>
    </row>
    <row r="476" spans="4:15" ht="12.75">
      <c r="D476" s="19"/>
      <c r="E476" s="20"/>
      <c r="L476" s="20"/>
      <c r="M476" s="20"/>
      <c r="N476" s="20"/>
      <c r="O476" s="20"/>
    </row>
    <row r="477" spans="4:15" ht="12.75">
      <c r="D477" s="19"/>
      <c r="E477" s="20"/>
      <c r="L477" s="20"/>
      <c r="M477" s="20"/>
      <c r="N477" s="20"/>
      <c r="O477" s="20"/>
    </row>
    <row r="478" spans="4:15" ht="12.75">
      <c r="D478" s="19"/>
      <c r="E478" s="20"/>
      <c r="L478" s="20"/>
      <c r="M478" s="20"/>
      <c r="N478" s="20"/>
      <c r="O478" s="20"/>
    </row>
    <row r="479" spans="4:15" ht="12.75">
      <c r="D479" s="19"/>
      <c r="E479" s="20"/>
      <c r="L479" s="20"/>
      <c r="M479" s="20"/>
      <c r="N479" s="20"/>
      <c r="O479" s="20"/>
    </row>
    <row r="480" spans="4:15" ht="12.75">
      <c r="D480" s="19"/>
      <c r="E480" s="20"/>
      <c r="L480" s="20"/>
      <c r="M480" s="20"/>
      <c r="N480" s="20"/>
      <c r="O480" s="20"/>
    </row>
    <row r="481" spans="4:15" ht="12.75">
      <c r="D481" s="19"/>
      <c r="E481" s="20"/>
      <c r="L481" s="20"/>
      <c r="M481" s="20"/>
      <c r="N481" s="20"/>
      <c r="O481" s="20"/>
    </row>
    <row r="482" spans="4:15" ht="12.75">
      <c r="D482" s="19"/>
      <c r="E482" s="20"/>
      <c r="L482" s="20"/>
      <c r="M482" s="20"/>
      <c r="N482" s="20"/>
      <c r="O482" s="20"/>
    </row>
    <row r="483" spans="4:15" ht="12.75">
      <c r="D483" s="19"/>
      <c r="E483" s="20"/>
      <c r="L483" s="20"/>
      <c r="M483" s="20"/>
      <c r="N483" s="20"/>
      <c r="O483" s="20"/>
    </row>
    <row r="484" spans="4:15" ht="12.75">
      <c r="D484" s="19"/>
      <c r="E484" s="20"/>
      <c r="L484" s="20"/>
      <c r="M484" s="20"/>
      <c r="N484" s="20"/>
      <c r="O484" s="20"/>
    </row>
    <row r="485" spans="4:15" ht="12.75">
      <c r="D485" s="19"/>
      <c r="E485" s="20"/>
      <c r="L485" s="20"/>
      <c r="M485" s="20"/>
      <c r="N485" s="20"/>
      <c r="O485" s="20"/>
    </row>
    <row r="486" spans="4:15" ht="12.75">
      <c r="D486" s="19"/>
      <c r="E486" s="20"/>
      <c r="L486" s="20"/>
      <c r="M486" s="20"/>
      <c r="N486" s="20"/>
      <c r="O486" s="20"/>
    </row>
    <row r="487" spans="4:15" ht="12.75">
      <c r="D487" s="19"/>
      <c r="E487" s="20"/>
      <c r="L487" s="20"/>
      <c r="M487" s="20"/>
      <c r="N487" s="20"/>
      <c r="O487" s="20"/>
    </row>
    <row r="488" spans="4:15" ht="12.75">
      <c r="D488" s="19"/>
      <c r="E488" s="20"/>
      <c r="L488" s="20"/>
      <c r="M488" s="20"/>
      <c r="N488" s="20"/>
      <c r="O488" s="20"/>
    </row>
    <row r="489" spans="4:15" ht="12.75">
      <c r="D489" s="19"/>
      <c r="E489" s="20"/>
      <c r="L489" s="20"/>
      <c r="M489" s="20"/>
      <c r="N489" s="20"/>
      <c r="O489" s="20"/>
    </row>
    <row r="490" spans="4:15" ht="12.75">
      <c r="D490" s="19"/>
      <c r="E490" s="20"/>
      <c r="L490" s="20"/>
      <c r="M490" s="20"/>
      <c r="N490" s="20"/>
      <c r="O490" s="20"/>
    </row>
    <row r="491" spans="4:15" ht="12.75">
      <c r="D491" s="19"/>
      <c r="E491" s="20"/>
      <c r="L491" s="20"/>
      <c r="M491" s="20"/>
      <c r="N491" s="20"/>
      <c r="O491" s="20"/>
    </row>
    <row r="492" spans="4:15" ht="12.75">
      <c r="D492" s="19"/>
      <c r="E492" s="20"/>
      <c r="L492" s="20"/>
      <c r="M492" s="20"/>
      <c r="N492" s="20"/>
      <c r="O492" s="20"/>
    </row>
    <row r="493" spans="4:15" ht="12.75">
      <c r="D493" s="19"/>
      <c r="E493" s="20"/>
      <c r="L493" s="20"/>
      <c r="M493" s="20"/>
      <c r="N493" s="20"/>
      <c r="O493" s="20"/>
    </row>
    <row r="494" spans="4:15" ht="12.75">
      <c r="D494" s="19"/>
      <c r="E494" s="20"/>
      <c r="L494" s="20"/>
      <c r="M494" s="20"/>
      <c r="N494" s="20"/>
      <c r="O494" s="20"/>
    </row>
    <row r="495" spans="4:15" ht="12.75">
      <c r="D495" s="19"/>
      <c r="E495" s="20"/>
      <c r="L495" s="20"/>
      <c r="M495" s="20"/>
      <c r="N495" s="20"/>
      <c r="O495" s="20"/>
    </row>
    <row r="496" spans="4:15" ht="12.75">
      <c r="D496" s="19"/>
      <c r="E496" s="20"/>
      <c r="L496" s="20"/>
      <c r="M496" s="20"/>
      <c r="N496" s="20"/>
      <c r="O496" s="20"/>
    </row>
    <row r="497" spans="4:15" ht="12.75">
      <c r="D497" s="19"/>
      <c r="E497" s="20"/>
      <c r="L497" s="20"/>
      <c r="M497" s="20"/>
      <c r="N497" s="20"/>
      <c r="O497" s="20"/>
    </row>
    <row r="498" spans="4:15" ht="12.75">
      <c r="D498" s="19"/>
      <c r="E498" s="20"/>
      <c r="L498" s="20"/>
      <c r="M498" s="20"/>
      <c r="N498" s="20"/>
      <c r="O498" s="20"/>
    </row>
    <row r="499" spans="4:15" ht="12.75">
      <c r="D499" s="19"/>
      <c r="E499" s="20"/>
      <c r="L499" s="20"/>
      <c r="M499" s="20"/>
      <c r="N499" s="20"/>
      <c r="O499" s="20"/>
    </row>
    <row r="500" spans="4:15" ht="12.75">
      <c r="D500" s="19"/>
      <c r="E500" s="20"/>
      <c r="L500" s="20"/>
      <c r="M500" s="20"/>
      <c r="N500" s="20"/>
      <c r="O500" s="20"/>
    </row>
    <row r="501" spans="4:15" ht="12.75">
      <c r="D501" s="19"/>
      <c r="E501" s="20"/>
      <c r="L501" s="20"/>
      <c r="M501" s="20"/>
      <c r="N501" s="20"/>
      <c r="O501" s="20"/>
    </row>
    <row r="502" spans="4:15" ht="12.75">
      <c r="D502" s="19"/>
      <c r="E502" s="20"/>
      <c r="L502" s="20"/>
      <c r="M502" s="20"/>
      <c r="N502" s="20"/>
      <c r="O502" s="20"/>
    </row>
    <row r="503" spans="4:15" ht="12.75">
      <c r="D503" s="19"/>
      <c r="E503" s="20"/>
      <c r="L503" s="20"/>
      <c r="M503" s="20"/>
      <c r="N503" s="20"/>
      <c r="O503" s="20"/>
    </row>
    <row r="504" spans="4:15" ht="12.75">
      <c r="D504" s="19"/>
      <c r="E504" s="20"/>
      <c r="L504" s="20"/>
      <c r="M504" s="20"/>
      <c r="N504" s="20"/>
      <c r="O504" s="20"/>
    </row>
    <row r="505" spans="4:15" ht="12.75">
      <c r="D505" s="19"/>
      <c r="E505" s="20"/>
      <c r="L505" s="20"/>
      <c r="M505" s="20"/>
      <c r="N505" s="20"/>
      <c r="O505" s="20"/>
    </row>
    <row r="506" spans="4:15" ht="12.75">
      <c r="D506" s="19"/>
      <c r="E506" s="20"/>
      <c r="L506" s="20"/>
      <c r="M506" s="20"/>
      <c r="N506" s="20"/>
      <c r="O506" s="20"/>
    </row>
    <row r="507" spans="4:15" ht="12.75">
      <c r="D507" s="19"/>
      <c r="E507" s="20"/>
      <c r="L507" s="20"/>
      <c r="M507" s="20"/>
      <c r="N507" s="20"/>
      <c r="O507" s="20"/>
    </row>
    <row r="508" spans="4:15" ht="12.75">
      <c r="D508" s="19"/>
      <c r="E508" s="20"/>
      <c r="L508" s="20"/>
      <c r="M508" s="20"/>
      <c r="N508" s="20"/>
      <c r="O508" s="20"/>
    </row>
    <row r="509" spans="4:15" ht="12.75">
      <c r="D509" s="19"/>
      <c r="E509" s="20"/>
      <c r="L509" s="20"/>
      <c r="M509" s="20"/>
      <c r="N509" s="20"/>
      <c r="O509" s="20"/>
    </row>
    <row r="510" spans="4:15" ht="12.75">
      <c r="D510" s="19"/>
      <c r="E510" s="20"/>
      <c r="L510" s="20"/>
      <c r="M510" s="20"/>
      <c r="N510" s="20"/>
      <c r="O510" s="20"/>
    </row>
    <row r="511" spans="4:15" ht="12.75">
      <c r="D511" s="19"/>
      <c r="E511" s="20"/>
      <c r="L511" s="20"/>
      <c r="M511" s="20"/>
      <c r="N511" s="20"/>
      <c r="O511" s="20"/>
    </row>
    <row r="512" spans="4:15" ht="12.75">
      <c r="D512" s="19"/>
      <c r="E512" s="20"/>
      <c r="L512" s="20"/>
      <c r="M512" s="20"/>
      <c r="N512" s="20"/>
      <c r="O512" s="20"/>
    </row>
    <row r="513" spans="4:15" ht="12.75">
      <c r="D513" s="19"/>
      <c r="E513" s="20"/>
      <c r="L513" s="20"/>
      <c r="M513" s="20"/>
      <c r="N513" s="20"/>
      <c r="O513" s="20"/>
    </row>
    <row r="514" spans="4:15" ht="12.75">
      <c r="D514" s="19"/>
      <c r="E514" s="20"/>
      <c r="L514" s="20"/>
      <c r="M514" s="20"/>
      <c r="N514" s="20"/>
      <c r="O514" s="20"/>
    </row>
    <row r="515" spans="4:15" ht="12.75">
      <c r="D515" s="19"/>
      <c r="E515" s="20"/>
      <c r="L515" s="20"/>
      <c r="M515" s="20"/>
      <c r="N515" s="20"/>
      <c r="O515" s="20"/>
    </row>
    <row r="516" spans="4:15" ht="12.75">
      <c r="D516" s="19"/>
      <c r="E516" s="20"/>
      <c r="L516" s="20"/>
      <c r="M516" s="20"/>
      <c r="N516" s="20"/>
      <c r="O516" s="20"/>
    </row>
    <row r="517" spans="4:15" ht="12.75">
      <c r="D517" s="19"/>
      <c r="E517" s="20"/>
      <c r="L517" s="20"/>
      <c r="M517" s="20"/>
      <c r="N517" s="20"/>
      <c r="O517" s="20"/>
    </row>
    <row r="518" spans="4:15" ht="12.75">
      <c r="D518" s="19"/>
      <c r="E518" s="20"/>
      <c r="L518" s="20"/>
      <c r="M518" s="20"/>
      <c r="N518" s="20"/>
      <c r="O518" s="20"/>
    </row>
    <row r="519" spans="4:15" ht="12.75">
      <c r="D519" s="19"/>
      <c r="E519" s="20"/>
      <c r="L519" s="20"/>
      <c r="M519" s="20"/>
      <c r="N519" s="20"/>
      <c r="O519" s="20"/>
    </row>
    <row r="520" spans="4:15" ht="12.75">
      <c r="D520" s="19"/>
      <c r="E520" s="20"/>
      <c r="L520" s="20"/>
      <c r="M520" s="20"/>
      <c r="N520" s="20"/>
      <c r="O520" s="20"/>
    </row>
    <row r="521" spans="4:15" ht="12.75">
      <c r="D521" s="19"/>
      <c r="E521" s="20"/>
      <c r="L521" s="20"/>
      <c r="M521" s="20"/>
      <c r="N521" s="20"/>
      <c r="O521" s="20"/>
    </row>
    <row r="522" spans="4:15" ht="12.75">
      <c r="D522" s="19"/>
      <c r="E522" s="20"/>
      <c r="L522" s="20"/>
      <c r="M522" s="20"/>
      <c r="N522" s="20"/>
      <c r="O522" s="20"/>
    </row>
    <row r="523" spans="4:15" ht="12.75">
      <c r="D523" s="19"/>
      <c r="E523" s="20"/>
      <c r="L523" s="20"/>
      <c r="M523" s="20"/>
      <c r="N523" s="20"/>
      <c r="O523" s="20"/>
    </row>
    <row r="524" spans="4:15" ht="12.75">
      <c r="D524" s="19"/>
      <c r="E524" s="20"/>
      <c r="L524" s="20"/>
      <c r="M524" s="20"/>
      <c r="N524" s="20"/>
      <c r="O524" s="20"/>
    </row>
    <row r="525" spans="4:15" ht="12.75">
      <c r="D525" s="19"/>
      <c r="E525" s="20"/>
      <c r="L525" s="20"/>
      <c r="M525" s="20"/>
      <c r="N525" s="20"/>
      <c r="O525" s="20"/>
    </row>
    <row r="526" spans="4:15" ht="12.75">
      <c r="D526" s="19"/>
      <c r="E526" s="20"/>
      <c r="L526" s="20"/>
      <c r="M526" s="20"/>
      <c r="N526" s="20"/>
      <c r="O526" s="20"/>
    </row>
    <row r="527" spans="4:15" ht="12.75">
      <c r="D527" s="19"/>
      <c r="E527" s="20"/>
      <c r="L527" s="20"/>
      <c r="M527" s="20"/>
      <c r="N527" s="20"/>
      <c r="O527" s="20"/>
    </row>
    <row r="528" spans="4:15" ht="12.75">
      <c r="D528" s="19"/>
      <c r="E528" s="20"/>
      <c r="L528" s="20"/>
      <c r="M528" s="20"/>
      <c r="N528" s="20"/>
      <c r="O528" s="20"/>
    </row>
    <row r="529" spans="4:15" ht="12.75">
      <c r="D529" s="19"/>
      <c r="E529" s="20"/>
      <c r="L529" s="20"/>
      <c r="M529" s="20"/>
      <c r="N529" s="20"/>
      <c r="O529" s="20"/>
    </row>
    <row r="530" spans="4:15" ht="12.75">
      <c r="D530" s="19"/>
      <c r="E530" s="20"/>
      <c r="L530" s="20"/>
      <c r="M530" s="20"/>
      <c r="N530" s="20"/>
      <c r="O530" s="20"/>
    </row>
    <row r="531" spans="4:15" ht="12.75">
      <c r="D531" s="19"/>
      <c r="E531" s="20"/>
      <c r="L531" s="20"/>
      <c r="M531" s="20"/>
      <c r="N531" s="20"/>
      <c r="O531" s="20"/>
    </row>
    <row r="532" spans="4:15" ht="12.75">
      <c r="D532" s="19"/>
      <c r="E532" s="20"/>
      <c r="L532" s="20"/>
      <c r="M532" s="20"/>
      <c r="N532" s="20"/>
      <c r="O532" s="20"/>
    </row>
    <row r="533" spans="4:15" ht="12.75">
      <c r="D533" s="19"/>
      <c r="E533" s="20"/>
      <c r="L533" s="20"/>
      <c r="M533" s="20"/>
      <c r="N533" s="20"/>
      <c r="O533" s="20"/>
    </row>
    <row r="534" spans="4:15" ht="12.75">
      <c r="D534" s="19"/>
      <c r="E534" s="20"/>
      <c r="L534" s="20"/>
      <c r="M534" s="20"/>
      <c r="N534" s="20"/>
      <c r="O534" s="20"/>
    </row>
    <row r="535" spans="4:15" ht="12.75">
      <c r="D535" s="19"/>
      <c r="E535" s="20"/>
      <c r="L535" s="20"/>
      <c r="M535" s="20"/>
      <c r="N535" s="20"/>
      <c r="O535" s="20"/>
    </row>
    <row r="536" spans="4:15" ht="12.75">
      <c r="D536" s="19"/>
      <c r="E536" s="20"/>
      <c r="L536" s="20"/>
      <c r="M536" s="20"/>
      <c r="N536" s="20"/>
      <c r="O536" s="20"/>
    </row>
    <row r="537" spans="4:15" ht="12.75">
      <c r="D537" s="19"/>
      <c r="E537" s="20"/>
      <c r="L537" s="20"/>
      <c r="M537" s="20"/>
      <c r="N537" s="20"/>
      <c r="O537" s="20"/>
    </row>
    <row r="538" spans="4:15" ht="12.75">
      <c r="D538" s="19"/>
      <c r="E538" s="20"/>
      <c r="L538" s="20"/>
      <c r="M538" s="20"/>
      <c r="N538" s="20"/>
      <c r="O538" s="20"/>
    </row>
    <row r="539" spans="4:15" ht="12.75">
      <c r="D539" s="19"/>
      <c r="E539" s="20"/>
      <c r="L539" s="20"/>
      <c r="M539" s="20"/>
      <c r="N539" s="20"/>
      <c r="O539" s="20"/>
    </row>
    <row r="540" spans="4:15" ht="12.75">
      <c r="D540" s="19"/>
      <c r="E540" s="20"/>
      <c r="L540" s="20"/>
      <c r="M540" s="20"/>
      <c r="N540" s="20"/>
      <c r="O540" s="20"/>
    </row>
    <row r="541" spans="4:15" ht="12.75">
      <c r="D541" s="19"/>
      <c r="E541" s="20"/>
      <c r="L541" s="20"/>
      <c r="M541" s="20"/>
      <c r="N541" s="20"/>
      <c r="O541" s="20"/>
    </row>
    <row r="542" spans="4:15" ht="12.75">
      <c r="D542" s="19"/>
      <c r="E542" s="20"/>
      <c r="L542" s="20"/>
      <c r="M542" s="20"/>
      <c r="N542" s="20"/>
      <c r="O542" s="20"/>
    </row>
    <row r="543" spans="4:15" ht="12.75">
      <c r="D543" s="19"/>
      <c r="E543" s="20"/>
      <c r="L543" s="20"/>
      <c r="M543" s="20"/>
      <c r="N543" s="20"/>
      <c r="O543" s="20"/>
    </row>
    <row r="544" spans="4:15" ht="12.75">
      <c r="D544" s="19"/>
      <c r="E544" s="20"/>
      <c r="L544" s="20"/>
      <c r="M544" s="20"/>
      <c r="N544" s="20"/>
      <c r="O544" s="20"/>
    </row>
    <row r="545" spans="4:15" ht="12.75">
      <c r="D545" s="19"/>
      <c r="E545" s="20"/>
      <c r="L545" s="20"/>
      <c r="M545" s="20"/>
      <c r="N545" s="20"/>
      <c r="O545" s="20"/>
    </row>
    <row r="546" spans="4:15" ht="12.75">
      <c r="D546" s="19"/>
      <c r="E546" s="20"/>
      <c r="L546" s="20"/>
      <c r="M546" s="20"/>
      <c r="N546" s="20"/>
      <c r="O546" s="20"/>
    </row>
    <row r="547" spans="4:15" ht="12.75">
      <c r="D547" s="19"/>
      <c r="E547" s="20"/>
      <c r="L547" s="20"/>
      <c r="M547" s="20"/>
      <c r="N547" s="20"/>
      <c r="O547" s="20"/>
    </row>
    <row r="548" spans="4:15" ht="12.75">
      <c r="D548" s="19"/>
      <c r="E548" s="20"/>
      <c r="L548" s="20"/>
      <c r="M548" s="20"/>
      <c r="N548" s="20"/>
      <c r="O548" s="20"/>
    </row>
    <row r="549" spans="4:15" ht="12.75">
      <c r="D549" s="19"/>
      <c r="E549" s="20"/>
      <c r="L549" s="20"/>
      <c r="M549" s="20"/>
      <c r="N549" s="20"/>
      <c r="O549" s="20"/>
    </row>
    <row r="550" spans="4:15" ht="12.75">
      <c r="D550" s="19"/>
      <c r="E550" s="20"/>
      <c r="L550" s="20"/>
      <c r="M550" s="20"/>
      <c r="N550" s="20"/>
      <c r="O550" s="20"/>
    </row>
    <row r="551" spans="4:15" ht="12.75">
      <c r="D551" s="19"/>
      <c r="E551" s="20"/>
      <c r="L551" s="20"/>
      <c r="M551" s="20"/>
      <c r="N551" s="20"/>
      <c r="O551" s="20"/>
    </row>
    <row r="552" spans="4:15" ht="12.75">
      <c r="D552" s="19"/>
      <c r="E552" s="20"/>
      <c r="L552" s="20"/>
      <c r="M552" s="20"/>
      <c r="N552" s="20"/>
      <c r="O552" s="20"/>
    </row>
    <row r="553" spans="4:15" ht="12.75">
      <c r="D553" s="19"/>
      <c r="E553" s="20"/>
      <c r="L553" s="20"/>
      <c r="M553" s="20"/>
      <c r="N553" s="20"/>
      <c r="O553" s="20"/>
    </row>
    <row r="554" spans="4:15" ht="12.75">
      <c r="D554" s="19"/>
      <c r="E554" s="20"/>
      <c r="L554" s="20"/>
      <c r="M554" s="20"/>
      <c r="N554" s="20"/>
      <c r="O554" s="20"/>
    </row>
    <row r="555" spans="4:15" ht="12.75">
      <c r="D555" s="19"/>
      <c r="E555" s="20"/>
      <c r="L555" s="20"/>
      <c r="M555" s="20"/>
      <c r="N555" s="20"/>
      <c r="O555" s="20"/>
    </row>
    <row r="556" spans="4:15" ht="12.75">
      <c r="D556" s="19"/>
      <c r="E556" s="20"/>
      <c r="L556" s="20"/>
      <c r="M556" s="20"/>
      <c r="N556" s="20"/>
      <c r="O556" s="20"/>
    </row>
    <row r="557" spans="4:15" ht="12.75">
      <c r="D557" s="19"/>
      <c r="E557" s="20"/>
      <c r="L557" s="20"/>
      <c r="M557" s="20"/>
      <c r="N557" s="20"/>
      <c r="O557" s="20"/>
    </row>
    <row r="558" spans="4:15" ht="12.75">
      <c r="D558" s="19"/>
      <c r="E558" s="20"/>
      <c r="L558" s="20"/>
      <c r="M558" s="20"/>
      <c r="N558" s="20"/>
      <c r="O558" s="20"/>
    </row>
    <row r="559" spans="4:15" ht="12.75">
      <c r="D559" s="19"/>
      <c r="E559" s="20"/>
      <c r="L559" s="20"/>
      <c r="M559" s="20"/>
      <c r="N559" s="20"/>
      <c r="O559" s="20"/>
    </row>
    <row r="560" spans="4:15" ht="12.75">
      <c r="D560" s="19"/>
      <c r="E560" s="20"/>
      <c r="L560" s="20"/>
      <c r="M560" s="20"/>
      <c r="N560" s="20"/>
      <c r="O560" s="20"/>
    </row>
    <row r="561" spans="4:15" ht="12.75">
      <c r="D561" s="19"/>
      <c r="E561" s="20"/>
      <c r="L561" s="20"/>
      <c r="M561" s="20"/>
      <c r="N561" s="20"/>
      <c r="O561" s="20"/>
    </row>
    <row r="562" spans="4:15" ht="12.75">
      <c r="D562" s="19"/>
      <c r="E562" s="20"/>
      <c r="L562" s="20"/>
      <c r="M562" s="20"/>
      <c r="N562" s="20"/>
      <c r="O562" s="20"/>
    </row>
    <row r="563" spans="4:15" ht="12.75">
      <c r="D563" s="19"/>
      <c r="E563" s="20"/>
      <c r="L563" s="20"/>
      <c r="M563" s="20"/>
      <c r="N563" s="20"/>
      <c r="O563" s="20"/>
    </row>
    <row r="564" spans="4:15" ht="12.75">
      <c r="D564" s="19"/>
      <c r="E564" s="20"/>
      <c r="L564" s="20"/>
      <c r="M564" s="20"/>
      <c r="N564" s="20"/>
      <c r="O564" s="20"/>
    </row>
    <row r="565" spans="4:15" ht="12.75">
      <c r="D565" s="19"/>
      <c r="E565" s="20"/>
      <c r="L565" s="20"/>
      <c r="M565" s="20"/>
      <c r="N565" s="20"/>
      <c r="O565" s="20"/>
    </row>
    <row r="566" spans="4:15" ht="12.75">
      <c r="D566" s="19"/>
      <c r="E566" s="20"/>
      <c r="L566" s="20"/>
      <c r="M566" s="20"/>
      <c r="N566" s="20"/>
      <c r="O566" s="20"/>
    </row>
    <row r="567" spans="4:15" ht="12.75">
      <c r="D567" s="19"/>
      <c r="E567" s="20"/>
      <c r="L567" s="20"/>
      <c r="M567" s="20"/>
      <c r="N567" s="20"/>
      <c r="O567" s="20"/>
    </row>
    <row r="568" spans="4:15" ht="12.75">
      <c r="D568" s="19"/>
      <c r="E568" s="20"/>
      <c r="L568" s="20"/>
      <c r="M568" s="20"/>
      <c r="N568" s="20"/>
      <c r="O568" s="20"/>
    </row>
    <row r="569" spans="4:15" ht="12.75">
      <c r="D569" s="19"/>
      <c r="E569" s="20"/>
      <c r="L569" s="20"/>
      <c r="M569" s="20"/>
      <c r="N569" s="20"/>
      <c r="O569" s="20"/>
    </row>
    <row r="570" spans="4:15" ht="12.75">
      <c r="D570" s="19"/>
      <c r="E570" s="20"/>
      <c r="L570" s="20"/>
      <c r="M570" s="20"/>
      <c r="N570" s="20"/>
      <c r="O570" s="20"/>
    </row>
    <row r="571" spans="4:15" ht="12.75">
      <c r="D571" s="19"/>
      <c r="E571" s="20"/>
      <c r="L571" s="20"/>
      <c r="M571" s="20"/>
      <c r="N571" s="20"/>
      <c r="O571" s="20"/>
    </row>
    <row r="572" spans="4:15" ht="12.75">
      <c r="D572" s="19"/>
      <c r="E572" s="20"/>
      <c r="L572" s="20"/>
      <c r="M572" s="20"/>
      <c r="N572" s="20"/>
      <c r="O572" s="20"/>
    </row>
    <row r="573" spans="4:15" ht="12.75">
      <c r="D573" s="19"/>
      <c r="E573" s="20"/>
      <c r="L573" s="20"/>
      <c r="M573" s="20"/>
      <c r="N573" s="20"/>
      <c r="O573" s="20"/>
    </row>
    <row r="574" spans="4:15" ht="12.75">
      <c r="D574" s="19"/>
      <c r="E574" s="20"/>
      <c r="L574" s="20"/>
      <c r="M574" s="20"/>
      <c r="N574" s="20"/>
      <c r="O574" s="20"/>
    </row>
    <row r="575" spans="4:15" ht="12.75">
      <c r="D575" s="19"/>
      <c r="E575" s="20"/>
      <c r="L575" s="20"/>
      <c r="M575" s="20"/>
      <c r="N575" s="20"/>
      <c r="O575" s="20"/>
    </row>
    <row r="576" spans="4:15" ht="12.75">
      <c r="D576" s="19"/>
      <c r="E576" s="20"/>
      <c r="L576" s="20"/>
      <c r="M576" s="20"/>
      <c r="N576" s="20"/>
      <c r="O576" s="20"/>
    </row>
    <row r="577" spans="4:15" ht="12.75">
      <c r="D577" s="19"/>
      <c r="E577" s="20"/>
      <c r="L577" s="20"/>
      <c r="M577" s="20"/>
      <c r="N577" s="20"/>
      <c r="O577" s="20"/>
    </row>
    <row r="578" spans="4:15" ht="12.75">
      <c r="D578" s="19"/>
      <c r="E578" s="20"/>
      <c r="L578" s="20"/>
      <c r="M578" s="20"/>
      <c r="N578" s="20"/>
      <c r="O578" s="20"/>
    </row>
    <row r="579" spans="4:15" ht="12.75">
      <c r="D579" s="19"/>
      <c r="E579" s="20"/>
      <c r="L579" s="20"/>
      <c r="M579" s="20"/>
      <c r="N579" s="20"/>
      <c r="O579" s="20"/>
    </row>
    <row r="580" spans="4:15" ht="12.75">
      <c r="D580" s="19"/>
      <c r="E580" s="20"/>
      <c r="L580" s="20"/>
      <c r="M580" s="20"/>
      <c r="N580" s="20"/>
      <c r="O580" s="20"/>
    </row>
    <row r="581" spans="4:15" ht="12.75">
      <c r="D581" s="19"/>
      <c r="E581" s="20"/>
      <c r="L581" s="20"/>
      <c r="M581" s="20"/>
      <c r="N581" s="20"/>
      <c r="O581" s="20"/>
    </row>
    <row r="582" spans="4:15" ht="12.75">
      <c r="D582" s="19"/>
      <c r="E582" s="20"/>
      <c r="L582" s="20"/>
      <c r="M582" s="20"/>
      <c r="N582" s="20"/>
      <c r="O582" s="20"/>
    </row>
    <row r="583" spans="4:15" ht="12.75">
      <c r="D583" s="19"/>
      <c r="E583" s="20"/>
      <c r="L583" s="20"/>
      <c r="M583" s="20"/>
      <c r="N583" s="20"/>
      <c r="O583" s="20"/>
    </row>
    <row r="584" spans="4:15" ht="12.75">
      <c r="D584" s="19"/>
      <c r="E584" s="20"/>
      <c r="L584" s="20"/>
      <c r="M584" s="20"/>
      <c r="N584" s="20"/>
      <c r="O584" s="20"/>
    </row>
    <row r="585" spans="4:15" ht="12.75">
      <c r="D585" s="19"/>
      <c r="E585" s="20"/>
      <c r="L585" s="20"/>
      <c r="M585" s="20"/>
      <c r="N585" s="20"/>
      <c r="O585" s="20"/>
    </row>
    <row r="586" spans="4:15" ht="12.75">
      <c r="D586" s="19"/>
      <c r="E586" s="20"/>
      <c r="L586" s="20"/>
      <c r="M586" s="20"/>
      <c r="N586" s="20"/>
      <c r="O586" s="20"/>
    </row>
    <row r="587" spans="4:15" ht="12.75">
      <c r="D587" s="19"/>
      <c r="E587" s="20"/>
      <c r="L587" s="20"/>
      <c r="M587" s="20"/>
      <c r="N587" s="20"/>
      <c r="O587" s="20"/>
    </row>
    <row r="588" spans="4:15" ht="12.75">
      <c r="D588" s="19"/>
      <c r="E588" s="20"/>
      <c r="L588" s="20"/>
      <c r="M588" s="20"/>
      <c r="N588" s="20"/>
      <c r="O588" s="20"/>
    </row>
    <row r="589" spans="4:15" ht="12.75">
      <c r="D589" s="19"/>
      <c r="E589" s="20"/>
      <c r="L589" s="20"/>
      <c r="M589" s="20"/>
      <c r="N589" s="20"/>
      <c r="O589" s="20"/>
    </row>
    <row r="590" spans="4:15" ht="12.75">
      <c r="D590" s="19"/>
      <c r="E590" s="20"/>
      <c r="L590" s="20"/>
      <c r="M590" s="20"/>
      <c r="N590" s="20"/>
      <c r="O590" s="20"/>
    </row>
    <row r="591" spans="4:15" ht="12.75">
      <c r="D591" s="19"/>
      <c r="E591" s="20"/>
      <c r="L591" s="20"/>
      <c r="M591" s="20"/>
      <c r="N591" s="20"/>
      <c r="O591" s="20"/>
    </row>
    <row r="592" spans="4:15" ht="12.75">
      <c r="D592" s="19"/>
      <c r="E592" s="20"/>
      <c r="L592" s="20"/>
      <c r="M592" s="20"/>
      <c r="N592" s="20"/>
      <c r="O592" s="20"/>
    </row>
    <row r="593" spans="4:15" ht="12.75">
      <c r="D593" s="19"/>
      <c r="E593" s="20"/>
      <c r="L593" s="20"/>
      <c r="M593" s="20"/>
      <c r="N593" s="20"/>
      <c r="O593" s="20"/>
    </row>
    <row r="594" spans="4:15" ht="12.75">
      <c r="D594" s="19"/>
      <c r="E594" s="20"/>
      <c r="L594" s="20"/>
      <c r="M594" s="20"/>
      <c r="N594" s="20"/>
      <c r="O594" s="20"/>
    </row>
    <row r="595" spans="4:15" ht="12.75">
      <c r="D595" s="19"/>
      <c r="E595" s="20"/>
      <c r="L595" s="20"/>
      <c r="M595" s="20"/>
      <c r="N595" s="20"/>
      <c r="O595" s="20"/>
    </row>
    <row r="596" spans="4:15" ht="12.75">
      <c r="D596" s="19"/>
      <c r="E596" s="20"/>
      <c r="L596" s="20"/>
      <c r="M596" s="20"/>
      <c r="N596" s="20"/>
      <c r="O596" s="20"/>
    </row>
    <row r="597" spans="4:15" ht="12.75">
      <c r="D597" s="19"/>
      <c r="E597" s="20"/>
      <c r="L597" s="20"/>
      <c r="M597" s="20"/>
      <c r="N597" s="20"/>
      <c r="O597" s="20"/>
    </row>
    <row r="598" spans="4:15" ht="12.75">
      <c r="D598" s="19"/>
      <c r="E598" s="20"/>
      <c r="L598" s="20"/>
      <c r="M598" s="20"/>
      <c r="N598" s="20"/>
      <c r="O598" s="20"/>
    </row>
    <row r="599" spans="4:15" ht="12.75">
      <c r="D599" s="19"/>
      <c r="E599" s="20"/>
      <c r="L599" s="20"/>
      <c r="M599" s="20"/>
      <c r="N599" s="20"/>
      <c r="O599" s="20"/>
    </row>
    <row r="600" spans="4:15" ht="12.75">
      <c r="D600" s="19"/>
      <c r="E600" s="20"/>
      <c r="L600" s="20"/>
      <c r="M600" s="20"/>
      <c r="N600" s="20"/>
      <c r="O600" s="20"/>
    </row>
    <row r="601" spans="4:15" ht="12.75">
      <c r="D601" s="19"/>
      <c r="E601" s="20"/>
      <c r="L601" s="20"/>
      <c r="M601" s="20"/>
      <c r="N601" s="20"/>
      <c r="O601" s="20"/>
    </row>
    <row r="602" spans="4:15" ht="12.75">
      <c r="D602" s="19"/>
      <c r="E602" s="20"/>
      <c r="L602" s="20"/>
      <c r="M602" s="20"/>
      <c r="N602" s="20"/>
      <c r="O602" s="20"/>
    </row>
    <row r="603" spans="4:15" ht="12.75">
      <c r="D603" s="19"/>
      <c r="E603" s="20"/>
      <c r="L603" s="20"/>
      <c r="M603" s="20"/>
      <c r="N603" s="20"/>
      <c r="O603" s="20"/>
    </row>
    <row r="604" spans="4:15" ht="12.75">
      <c r="D604" s="19"/>
      <c r="E604" s="20"/>
      <c r="L604" s="20"/>
      <c r="M604" s="20"/>
      <c r="N604" s="20"/>
      <c r="O604" s="20"/>
    </row>
    <row r="605" spans="4:15" ht="12.75">
      <c r="D605" s="19"/>
      <c r="E605" s="20"/>
      <c r="L605" s="20"/>
      <c r="M605" s="20"/>
      <c r="N605" s="20"/>
      <c r="O605" s="20"/>
    </row>
    <row r="606" spans="4:15" ht="12.75">
      <c r="D606" s="19"/>
      <c r="E606" s="20"/>
      <c r="L606" s="20"/>
      <c r="M606" s="20"/>
      <c r="N606" s="20"/>
      <c r="O606" s="20"/>
    </row>
    <row r="607" spans="4:15" ht="12.75">
      <c r="D607" s="19"/>
      <c r="E607" s="20"/>
      <c r="L607" s="20"/>
      <c r="M607" s="20"/>
      <c r="N607" s="20"/>
      <c r="O607" s="20"/>
    </row>
    <row r="608" spans="4:15" ht="12.75">
      <c r="D608" s="19"/>
      <c r="E608" s="20"/>
      <c r="L608" s="20"/>
      <c r="M608" s="20"/>
      <c r="N608" s="20"/>
      <c r="O608" s="20"/>
    </row>
    <row r="609" spans="4:15" ht="12.75">
      <c r="D609" s="19"/>
      <c r="E609" s="20"/>
      <c r="L609" s="20"/>
      <c r="M609" s="20"/>
      <c r="N609" s="20"/>
      <c r="O609" s="20"/>
    </row>
    <row r="610" spans="4:15" ht="12.75">
      <c r="D610" s="19"/>
      <c r="E610" s="20"/>
      <c r="L610" s="20"/>
      <c r="M610" s="20"/>
      <c r="N610" s="20"/>
      <c r="O610" s="20"/>
    </row>
    <row r="611" spans="4:15" ht="12.75">
      <c r="D611" s="19"/>
      <c r="E611" s="20"/>
      <c r="L611" s="20"/>
      <c r="M611" s="20"/>
      <c r="N611" s="20"/>
      <c r="O611" s="20"/>
    </row>
    <row r="612" spans="4:15" ht="12.75">
      <c r="D612" s="19"/>
      <c r="E612" s="20"/>
      <c r="L612" s="20"/>
      <c r="M612" s="20"/>
      <c r="N612" s="20"/>
      <c r="O612" s="20"/>
    </row>
    <row r="613" spans="4:15" ht="12.75">
      <c r="D613" s="19"/>
      <c r="E613" s="20"/>
      <c r="L613" s="20"/>
      <c r="M613" s="20"/>
      <c r="N613" s="20"/>
      <c r="O613" s="20"/>
    </row>
    <row r="614" spans="4:15" ht="12.75">
      <c r="D614" s="19"/>
      <c r="E614" s="20"/>
      <c r="L614" s="20"/>
      <c r="M614" s="20"/>
      <c r="N614" s="20"/>
      <c r="O614" s="20"/>
    </row>
    <row r="615" spans="4:15" ht="12.75">
      <c r="D615" s="19"/>
      <c r="E615" s="20"/>
      <c r="L615" s="20"/>
      <c r="M615" s="20"/>
      <c r="N615" s="20"/>
      <c r="O615" s="20"/>
    </row>
    <row r="616" spans="4:15" ht="12.75">
      <c r="D616" s="19"/>
      <c r="E616" s="20"/>
      <c r="L616" s="20"/>
      <c r="M616" s="20"/>
      <c r="N616" s="20"/>
      <c r="O616" s="20"/>
    </row>
    <row r="617" spans="4:15" ht="12.75">
      <c r="D617" s="19"/>
      <c r="E617" s="20"/>
      <c r="L617" s="20"/>
      <c r="M617" s="20"/>
      <c r="N617" s="20"/>
      <c r="O617" s="20"/>
    </row>
    <row r="618" spans="4:15" ht="12.75">
      <c r="D618" s="19"/>
      <c r="E618" s="20"/>
      <c r="L618" s="20"/>
      <c r="M618" s="20"/>
      <c r="N618" s="20"/>
      <c r="O618" s="20"/>
    </row>
    <row r="619" spans="4:15" ht="12.75">
      <c r="D619" s="19"/>
      <c r="E619" s="20"/>
      <c r="L619" s="20"/>
      <c r="M619" s="20"/>
      <c r="N619" s="20"/>
      <c r="O619" s="20"/>
    </row>
    <row r="620" spans="4:15" ht="12.75">
      <c r="D620" s="19"/>
      <c r="E620" s="20"/>
      <c r="L620" s="20"/>
      <c r="M620" s="20"/>
      <c r="N620" s="20"/>
      <c r="O620" s="20"/>
    </row>
    <row r="621" spans="4:15" ht="12.75">
      <c r="D621" s="19"/>
      <c r="E621" s="20"/>
      <c r="L621" s="20"/>
      <c r="M621" s="20"/>
      <c r="N621" s="20"/>
      <c r="O621" s="20"/>
    </row>
    <row r="622" spans="4:15" ht="12.75">
      <c r="D622" s="19"/>
      <c r="E622" s="20"/>
      <c r="L622" s="20"/>
      <c r="M622" s="20"/>
      <c r="N622" s="20"/>
      <c r="O622" s="20"/>
    </row>
    <row r="623" spans="4:15" ht="12.75">
      <c r="D623" s="19"/>
      <c r="E623" s="20"/>
      <c r="L623" s="20"/>
      <c r="M623" s="20"/>
      <c r="N623" s="20"/>
      <c r="O623" s="20"/>
    </row>
    <row r="624" spans="4:15" ht="12.75">
      <c r="D624" s="19"/>
      <c r="E624" s="20"/>
      <c r="L624" s="20"/>
      <c r="M624" s="20"/>
      <c r="N624" s="20"/>
      <c r="O624" s="20"/>
    </row>
    <row r="625" spans="4:15" ht="12.75">
      <c r="D625" s="19"/>
      <c r="E625" s="20"/>
      <c r="L625" s="20"/>
      <c r="M625" s="20"/>
      <c r="N625" s="20"/>
      <c r="O625" s="20"/>
    </row>
    <row r="626" spans="4:15" ht="12.75">
      <c r="D626" s="19"/>
      <c r="E626" s="20"/>
      <c r="L626" s="20"/>
      <c r="M626" s="20"/>
      <c r="N626" s="20"/>
      <c r="O626" s="20"/>
    </row>
    <row r="627" spans="4:15" ht="12.75">
      <c r="D627" s="19"/>
      <c r="E627" s="20"/>
      <c r="L627" s="20"/>
      <c r="M627" s="20"/>
      <c r="N627" s="20"/>
      <c r="O627" s="20"/>
    </row>
    <row r="628" spans="4:15" ht="12.75">
      <c r="D628" s="19"/>
      <c r="E628" s="20"/>
      <c r="L628" s="20"/>
      <c r="M628" s="20"/>
      <c r="N628" s="20"/>
      <c r="O628" s="20"/>
    </row>
    <row r="629" spans="4:15" ht="12.75">
      <c r="D629" s="19"/>
      <c r="E629" s="20"/>
      <c r="L629" s="20"/>
      <c r="M629" s="20"/>
      <c r="N629" s="20"/>
      <c r="O629" s="20"/>
    </row>
    <row r="630" spans="4:15" ht="12.75">
      <c r="D630" s="19"/>
      <c r="E630" s="20"/>
      <c r="L630" s="20"/>
      <c r="M630" s="20"/>
      <c r="N630" s="20"/>
      <c r="O630" s="20"/>
    </row>
    <row r="631" spans="4:15" ht="12.75">
      <c r="D631" s="19"/>
      <c r="E631" s="20"/>
      <c r="L631" s="20"/>
      <c r="M631" s="20"/>
      <c r="N631" s="20"/>
      <c r="O631" s="20"/>
    </row>
    <row r="632" spans="4:15" ht="12.75">
      <c r="D632" s="19"/>
      <c r="E632" s="20"/>
      <c r="L632" s="20"/>
      <c r="M632" s="20"/>
      <c r="N632" s="20"/>
      <c r="O632" s="20"/>
    </row>
    <row r="633" spans="4:15" ht="12.75">
      <c r="D633" s="19"/>
      <c r="E633" s="20"/>
      <c r="L633" s="20"/>
      <c r="M633" s="20"/>
      <c r="N633" s="20"/>
      <c r="O633" s="20"/>
    </row>
    <row r="634" spans="4:15" ht="12.75">
      <c r="D634" s="19"/>
      <c r="E634" s="20"/>
      <c r="L634" s="20"/>
      <c r="M634" s="20"/>
      <c r="N634" s="20"/>
      <c r="O634" s="20"/>
    </row>
    <row r="635" spans="4:15" ht="12.75">
      <c r="D635" s="19"/>
      <c r="E635" s="20"/>
      <c r="L635" s="20"/>
      <c r="M635" s="20"/>
      <c r="N635" s="20"/>
      <c r="O635" s="20"/>
    </row>
    <row r="636" spans="4:15" ht="12.75">
      <c r="D636" s="19"/>
      <c r="E636" s="20"/>
      <c r="L636" s="20"/>
      <c r="M636" s="20"/>
      <c r="N636" s="20"/>
      <c r="O636" s="20"/>
    </row>
    <row r="637" spans="4:15" ht="12.75">
      <c r="D637" s="19"/>
      <c r="E637" s="20"/>
      <c r="L637" s="20"/>
      <c r="M637" s="20"/>
      <c r="N637" s="20"/>
      <c r="O637" s="20"/>
    </row>
    <row r="638" spans="4:15" ht="12.75">
      <c r="D638" s="19"/>
      <c r="E638" s="20"/>
      <c r="L638" s="20"/>
      <c r="M638" s="20"/>
      <c r="N638" s="20"/>
      <c r="O638" s="20"/>
    </row>
    <row r="639" spans="4:15" ht="12.75">
      <c r="D639" s="19"/>
      <c r="E639" s="20"/>
      <c r="L639" s="20"/>
      <c r="M639" s="20"/>
      <c r="N639" s="20"/>
      <c r="O639" s="20"/>
    </row>
    <row r="640" spans="4:15" ht="12.75">
      <c r="D640" s="19"/>
      <c r="E640" s="20"/>
      <c r="L640" s="20"/>
      <c r="M640" s="20"/>
      <c r="N640" s="20"/>
      <c r="O640" s="20"/>
    </row>
    <row r="641" spans="4:15" ht="12.75">
      <c r="D641" s="19"/>
      <c r="E641" s="20"/>
      <c r="L641" s="20"/>
      <c r="M641" s="20"/>
      <c r="N641" s="20"/>
      <c r="O641" s="20"/>
    </row>
    <row r="642" spans="4:15" ht="12.75">
      <c r="D642" s="19"/>
      <c r="E642" s="20"/>
      <c r="L642" s="20"/>
      <c r="M642" s="20"/>
      <c r="N642" s="20"/>
      <c r="O642" s="20"/>
    </row>
    <row r="643" spans="4:15" ht="12.75">
      <c r="D643" s="19"/>
      <c r="E643" s="20"/>
      <c r="L643" s="20"/>
      <c r="M643" s="20"/>
      <c r="N643" s="20"/>
      <c r="O643" s="20"/>
    </row>
    <row r="644" spans="4:15" ht="12.75">
      <c r="D644" s="19"/>
      <c r="E644" s="20"/>
      <c r="L644" s="20"/>
      <c r="M644" s="20"/>
      <c r="N644" s="20"/>
      <c r="O644" s="20"/>
    </row>
    <row r="645" spans="4:15" ht="12.75">
      <c r="D645" s="19"/>
      <c r="E645" s="20"/>
      <c r="L645" s="20"/>
      <c r="M645" s="20"/>
      <c r="N645" s="20"/>
      <c r="O645" s="20"/>
    </row>
    <row r="646" spans="4:15" ht="12.75">
      <c r="D646" s="19"/>
      <c r="E646" s="20"/>
      <c r="L646" s="20"/>
      <c r="M646" s="20"/>
      <c r="N646" s="20"/>
      <c r="O646" s="20"/>
    </row>
    <row r="647" spans="4:15" ht="12.75">
      <c r="D647" s="19"/>
      <c r="E647" s="20"/>
      <c r="L647" s="20"/>
      <c r="M647" s="20"/>
      <c r="N647" s="20"/>
      <c r="O647" s="20"/>
    </row>
    <row r="648" spans="4:15" ht="12.75">
      <c r="D648" s="19"/>
      <c r="E648" s="20"/>
      <c r="L648" s="20"/>
      <c r="M648" s="20"/>
      <c r="N648" s="20"/>
      <c r="O648" s="20"/>
    </row>
    <row r="649" spans="4:15" ht="12.75">
      <c r="D649" s="19"/>
      <c r="E649" s="20"/>
      <c r="L649" s="20"/>
      <c r="M649" s="20"/>
      <c r="N649" s="20"/>
      <c r="O649" s="20"/>
    </row>
    <row r="650" spans="4:15" ht="12.75">
      <c r="D650" s="19"/>
      <c r="E650" s="20"/>
      <c r="L650" s="20"/>
      <c r="M650" s="20"/>
      <c r="N650" s="20"/>
      <c r="O650" s="20"/>
    </row>
    <row r="651" spans="4:15" ht="12.75">
      <c r="D651" s="19"/>
      <c r="E651" s="20"/>
      <c r="L651" s="20"/>
      <c r="M651" s="20"/>
      <c r="N651" s="20"/>
      <c r="O651" s="20"/>
    </row>
    <row r="652" spans="4:15" ht="12.75">
      <c r="D652" s="19"/>
      <c r="E652" s="20"/>
      <c r="L652" s="20"/>
      <c r="M652" s="20"/>
      <c r="N652" s="20"/>
      <c r="O652" s="20"/>
    </row>
    <row r="653" spans="4:15" ht="12.75">
      <c r="D653" s="19"/>
      <c r="E653" s="20"/>
      <c r="L653" s="20"/>
      <c r="M653" s="20"/>
      <c r="N653" s="20"/>
      <c r="O653" s="20"/>
    </row>
    <row r="654" spans="4:15" ht="12.75">
      <c r="D654" s="19"/>
      <c r="E654" s="20"/>
      <c r="L654" s="20"/>
      <c r="M654" s="20"/>
      <c r="N654" s="20"/>
      <c r="O654" s="20"/>
    </row>
    <row r="655" spans="4:15" ht="12.75">
      <c r="D655" s="19"/>
      <c r="E655" s="20"/>
      <c r="L655" s="20"/>
      <c r="M655" s="20"/>
      <c r="N655" s="20"/>
      <c r="O655" s="20"/>
    </row>
    <row r="656" spans="4:15" ht="12.75">
      <c r="D656" s="19"/>
      <c r="E656" s="20"/>
      <c r="L656" s="20"/>
      <c r="M656" s="20"/>
      <c r="N656" s="20"/>
      <c r="O656" s="20"/>
    </row>
    <row r="657" spans="4:15" ht="12.75">
      <c r="D657" s="19"/>
      <c r="E657" s="20"/>
      <c r="L657" s="20"/>
      <c r="M657" s="20"/>
      <c r="N657" s="20"/>
      <c r="O657" s="20"/>
    </row>
    <row r="658" spans="4:15" ht="12.75">
      <c r="D658" s="19"/>
      <c r="E658" s="20"/>
      <c r="L658" s="20"/>
      <c r="M658" s="20"/>
      <c r="N658" s="20"/>
      <c r="O658" s="20"/>
    </row>
    <row r="659" spans="4:15" ht="12.75">
      <c r="D659" s="19"/>
      <c r="E659" s="20"/>
      <c r="L659" s="20"/>
      <c r="M659" s="20"/>
      <c r="N659" s="20"/>
      <c r="O659" s="20"/>
    </row>
    <row r="660" spans="4:15" ht="12.75">
      <c r="D660" s="19"/>
      <c r="E660" s="20"/>
      <c r="L660" s="20"/>
      <c r="M660" s="20"/>
      <c r="N660" s="20"/>
      <c r="O660" s="20"/>
    </row>
    <row r="661" spans="4:15" ht="12.75">
      <c r="D661" s="19"/>
      <c r="E661" s="20"/>
      <c r="L661" s="20"/>
      <c r="M661" s="20"/>
      <c r="N661" s="20"/>
      <c r="O661" s="20"/>
    </row>
    <row r="662" spans="4:15" ht="12.75">
      <c r="D662" s="19"/>
      <c r="E662" s="20"/>
      <c r="L662" s="20"/>
      <c r="M662" s="20"/>
      <c r="N662" s="20"/>
      <c r="O662" s="20"/>
    </row>
    <row r="663" spans="4:15" ht="12.75">
      <c r="D663" s="19"/>
      <c r="E663" s="20"/>
      <c r="L663" s="20"/>
      <c r="M663" s="20"/>
      <c r="N663" s="20"/>
      <c r="O663" s="20"/>
    </row>
    <row r="664" spans="4:15" ht="12.75">
      <c r="D664" s="19"/>
      <c r="E664" s="20"/>
      <c r="L664" s="20"/>
      <c r="M664" s="20"/>
      <c r="N664" s="20"/>
      <c r="O664" s="20"/>
    </row>
    <row r="665" spans="4:15" ht="12.75">
      <c r="D665" s="19"/>
      <c r="E665" s="20"/>
      <c r="L665" s="20"/>
      <c r="M665" s="20"/>
      <c r="N665" s="20"/>
      <c r="O665" s="20"/>
    </row>
    <row r="666" spans="4:15" ht="12.75">
      <c r="D666" s="19"/>
      <c r="E666" s="20"/>
      <c r="L666" s="20"/>
      <c r="M666" s="20"/>
      <c r="N666" s="20"/>
      <c r="O666" s="20"/>
    </row>
    <row r="667" spans="4:15" ht="12.75">
      <c r="D667" s="19"/>
      <c r="E667" s="20"/>
      <c r="L667" s="20"/>
      <c r="M667" s="20"/>
      <c r="N667" s="20"/>
      <c r="O667" s="20"/>
    </row>
    <row r="668" spans="4:15" ht="12.75">
      <c r="D668" s="19"/>
      <c r="E668" s="20"/>
      <c r="L668" s="20"/>
      <c r="M668" s="20"/>
      <c r="N668" s="20"/>
      <c r="O668" s="20"/>
    </row>
    <row r="669" spans="4:15" ht="12.75">
      <c r="D669" s="19"/>
      <c r="E669" s="20"/>
      <c r="L669" s="20"/>
      <c r="M669" s="20"/>
      <c r="N669" s="20"/>
      <c r="O669" s="20"/>
    </row>
    <row r="670" spans="4:15" ht="12.75">
      <c r="D670" s="19"/>
      <c r="E670" s="20"/>
      <c r="L670" s="20"/>
      <c r="M670" s="20"/>
      <c r="N670" s="20"/>
      <c r="O670" s="20"/>
    </row>
    <row r="671" spans="4:15" ht="12.75">
      <c r="D671" s="19"/>
      <c r="E671" s="20"/>
      <c r="L671" s="20"/>
      <c r="M671" s="20"/>
      <c r="N671" s="20"/>
      <c r="O671" s="20"/>
    </row>
    <row r="672" spans="4:15" ht="12.75">
      <c r="D672" s="19"/>
      <c r="E672" s="20"/>
      <c r="L672" s="20"/>
      <c r="M672" s="20"/>
      <c r="N672" s="20"/>
      <c r="O672" s="20"/>
    </row>
    <row r="673" spans="4:15" ht="12.75">
      <c r="D673" s="19"/>
      <c r="E673" s="20"/>
      <c r="L673" s="20"/>
      <c r="M673" s="20"/>
      <c r="N673" s="20"/>
      <c r="O673" s="20"/>
    </row>
    <row r="674" spans="4:15" ht="12.75">
      <c r="D674" s="19"/>
      <c r="E674" s="20"/>
      <c r="L674" s="20"/>
      <c r="M674" s="20"/>
      <c r="N674" s="20"/>
      <c r="O674" s="20"/>
    </row>
    <row r="675" spans="4:15" ht="12.75">
      <c r="D675" s="19"/>
      <c r="E675" s="20"/>
      <c r="L675" s="20"/>
      <c r="M675" s="20"/>
      <c r="N675" s="20"/>
      <c r="O675" s="20"/>
    </row>
    <row r="676" spans="4:15" ht="12.75">
      <c r="D676" s="19"/>
      <c r="E676" s="20"/>
      <c r="L676" s="20"/>
      <c r="M676" s="20"/>
      <c r="N676" s="20"/>
      <c r="O676" s="20"/>
    </row>
    <row r="677" spans="4:15" ht="12.75">
      <c r="D677" s="19"/>
      <c r="E677" s="20"/>
      <c r="L677" s="20"/>
      <c r="M677" s="20"/>
      <c r="N677" s="20"/>
      <c r="O677" s="20"/>
    </row>
    <row r="678" spans="4:15" ht="12.75">
      <c r="D678" s="19"/>
      <c r="E678" s="20"/>
      <c r="L678" s="20"/>
      <c r="M678" s="20"/>
      <c r="N678" s="20"/>
      <c r="O678" s="20"/>
    </row>
    <row r="679" spans="4:15" ht="12.75">
      <c r="D679" s="19"/>
      <c r="E679" s="20"/>
      <c r="L679" s="20"/>
      <c r="M679" s="20"/>
      <c r="N679" s="20"/>
      <c r="O679" s="20"/>
    </row>
    <row r="680" spans="4:15" ht="12.75">
      <c r="D680" s="19"/>
      <c r="E680" s="20"/>
      <c r="L680" s="20"/>
      <c r="M680" s="20"/>
      <c r="N680" s="20"/>
      <c r="O680" s="20"/>
    </row>
    <row r="681" spans="4:15" ht="12.75">
      <c r="D681" s="19"/>
      <c r="E681" s="20"/>
      <c r="L681" s="20"/>
      <c r="M681" s="20"/>
      <c r="N681" s="20"/>
      <c r="O681" s="20"/>
    </row>
    <row r="682" spans="4:15" ht="12.75">
      <c r="D682" s="19"/>
      <c r="E682" s="20"/>
      <c r="L682" s="20"/>
      <c r="M682" s="20"/>
      <c r="N682" s="20"/>
      <c r="O682" s="20"/>
    </row>
    <row r="683" spans="4:15" ht="12.75">
      <c r="D683" s="19"/>
      <c r="E683" s="20"/>
      <c r="L683" s="20"/>
      <c r="M683" s="20"/>
      <c r="N683" s="20"/>
      <c r="O683" s="20"/>
    </row>
    <row r="684" spans="4:15" ht="12.75">
      <c r="D684" s="19"/>
      <c r="E684" s="20"/>
      <c r="L684" s="20"/>
      <c r="M684" s="20"/>
      <c r="N684" s="20"/>
      <c r="O684" s="20"/>
    </row>
    <row r="685" spans="4:15" ht="12.75">
      <c r="D685" s="19"/>
      <c r="E685" s="20"/>
      <c r="L685" s="20"/>
      <c r="M685" s="20"/>
      <c r="N685" s="20"/>
      <c r="O685" s="20"/>
    </row>
    <row r="686" spans="4:15" ht="12.75">
      <c r="D686" s="19"/>
      <c r="E686" s="20"/>
      <c r="L686" s="20"/>
      <c r="M686" s="20"/>
      <c r="N686" s="20"/>
      <c r="O686" s="20"/>
    </row>
    <row r="687" spans="4:15" ht="12.75">
      <c r="D687" s="19"/>
      <c r="E687" s="20"/>
      <c r="L687" s="20"/>
      <c r="M687" s="20"/>
      <c r="N687" s="20"/>
      <c r="O687" s="20"/>
    </row>
    <row r="688" spans="4:15" ht="12.75">
      <c r="D688" s="19"/>
      <c r="E688" s="20"/>
      <c r="L688" s="20"/>
      <c r="M688" s="20"/>
      <c r="N688" s="20"/>
      <c r="O688" s="20"/>
    </row>
    <row r="689" spans="4:15" ht="12.75">
      <c r="D689" s="19"/>
      <c r="E689" s="20"/>
      <c r="L689" s="20"/>
      <c r="M689" s="20"/>
      <c r="N689" s="20"/>
      <c r="O689" s="20"/>
    </row>
    <row r="690" spans="4:15" ht="12.75">
      <c r="D690" s="19"/>
      <c r="E690" s="20"/>
      <c r="L690" s="20"/>
      <c r="M690" s="20"/>
      <c r="N690" s="20"/>
      <c r="O690" s="20"/>
    </row>
    <row r="691" spans="4:15" ht="12.75">
      <c r="D691" s="19"/>
      <c r="E691" s="20"/>
      <c r="L691" s="20"/>
      <c r="M691" s="20"/>
      <c r="N691" s="20"/>
      <c r="O691" s="20"/>
    </row>
    <row r="692" spans="4:15" ht="12.75">
      <c r="D692" s="19"/>
      <c r="E692" s="20"/>
      <c r="L692" s="20"/>
      <c r="M692" s="20"/>
      <c r="N692" s="20"/>
      <c r="O692" s="20"/>
    </row>
    <row r="693" spans="4:15" ht="12.75">
      <c r="D693" s="19"/>
      <c r="E693" s="20"/>
      <c r="L693" s="20"/>
      <c r="M693" s="20"/>
      <c r="N693" s="20"/>
      <c r="O693" s="20"/>
    </row>
    <row r="694" spans="4:15" ht="12.75">
      <c r="D694" s="19"/>
      <c r="E694" s="20"/>
      <c r="L694" s="20"/>
      <c r="M694" s="20"/>
      <c r="N694" s="20"/>
      <c r="O694" s="20"/>
    </row>
    <row r="695" spans="4:15" ht="12.75">
      <c r="D695" s="19"/>
      <c r="E695" s="20"/>
      <c r="L695" s="20"/>
      <c r="M695" s="20"/>
      <c r="N695" s="20"/>
      <c r="O695" s="20"/>
    </row>
    <row r="696" spans="4:15" ht="12.75">
      <c r="D696" s="19"/>
      <c r="E696" s="20"/>
      <c r="L696" s="20"/>
      <c r="M696" s="20"/>
      <c r="N696" s="20"/>
      <c r="O696" s="20"/>
    </row>
    <row r="697" spans="4:15" ht="12.75">
      <c r="D697" s="19"/>
      <c r="E697" s="20"/>
      <c r="L697" s="20"/>
      <c r="M697" s="20"/>
      <c r="N697" s="20"/>
      <c r="O697" s="20"/>
    </row>
    <row r="698" spans="4:15" ht="12.75">
      <c r="D698" s="19"/>
      <c r="E698" s="20"/>
      <c r="L698" s="20"/>
      <c r="M698" s="20"/>
      <c r="N698" s="20"/>
      <c r="O698" s="20"/>
    </row>
    <row r="699" spans="4:15" ht="12.75">
      <c r="D699" s="19"/>
      <c r="E699" s="20"/>
      <c r="L699" s="20"/>
      <c r="M699" s="20"/>
      <c r="N699" s="20"/>
      <c r="O699" s="20"/>
    </row>
    <row r="700" spans="4:15" ht="12.75">
      <c r="D700" s="19"/>
      <c r="E700" s="20"/>
      <c r="L700" s="20"/>
      <c r="M700" s="20"/>
      <c r="N700" s="20"/>
      <c r="O700" s="20"/>
    </row>
    <row r="701" spans="4:15" ht="12.75">
      <c r="D701" s="19"/>
      <c r="E701" s="20"/>
      <c r="L701" s="20"/>
      <c r="M701" s="20"/>
      <c r="N701" s="20"/>
      <c r="O701" s="20"/>
    </row>
    <row r="702" spans="4:15" ht="12.75">
      <c r="D702" s="19"/>
      <c r="E702" s="20"/>
      <c r="L702" s="20"/>
      <c r="M702" s="20"/>
      <c r="N702" s="20"/>
      <c r="O702" s="20"/>
    </row>
    <row r="703" spans="4:15" ht="12.75">
      <c r="D703" s="19"/>
      <c r="E703" s="20"/>
      <c r="L703" s="20"/>
      <c r="M703" s="20"/>
      <c r="N703" s="20"/>
      <c r="O703" s="20"/>
    </row>
    <row r="704" spans="4:15" ht="12.75">
      <c r="D704" s="19"/>
      <c r="E704" s="20"/>
      <c r="L704" s="20"/>
      <c r="M704" s="20"/>
      <c r="N704" s="20"/>
      <c r="O704" s="20"/>
    </row>
    <row r="705" spans="4:15" ht="12.75">
      <c r="D705" s="19"/>
      <c r="E705" s="20"/>
      <c r="L705" s="20"/>
      <c r="M705" s="20"/>
      <c r="N705" s="20"/>
      <c r="O705" s="20"/>
    </row>
    <row r="706" spans="4:15" ht="12.75">
      <c r="D706" s="19"/>
      <c r="E706" s="20"/>
      <c r="L706" s="20"/>
      <c r="M706" s="20"/>
      <c r="N706" s="20"/>
      <c r="O706" s="20"/>
    </row>
    <row r="707" spans="4:15" ht="12.75">
      <c r="D707" s="19"/>
      <c r="E707" s="20"/>
      <c r="L707" s="20"/>
      <c r="M707" s="20"/>
      <c r="N707" s="20"/>
      <c r="O707" s="20"/>
    </row>
    <row r="708" spans="4:15" ht="12.75">
      <c r="D708" s="19"/>
      <c r="E708" s="20"/>
      <c r="L708" s="20"/>
      <c r="M708" s="20"/>
      <c r="N708" s="20"/>
      <c r="O708" s="20"/>
    </row>
    <row r="709" spans="4:15" ht="12.75">
      <c r="D709" s="19"/>
      <c r="E709" s="20"/>
      <c r="L709" s="20"/>
      <c r="M709" s="20"/>
      <c r="N709" s="20"/>
      <c r="O709" s="20"/>
    </row>
    <row r="710" spans="4:15" ht="12.75">
      <c r="D710" s="19"/>
      <c r="E710" s="20"/>
      <c r="L710" s="20"/>
      <c r="M710" s="20"/>
      <c r="N710" s="20"/>
      <c r="O710" s="20"/>
    </row>
    <row r="711" spans="4:15" ht="12.75">
      <c r="D711" s="19"/>
      <c r="E711" s="20"/>
      <c r="L711" s="20"/>
      <c r="M711" s="20"/>
      <c r="N711" s="20"/>
      <c r="O711" s="20"/>
    </row>
    <row r="712" spans="4:15" ht="12.75">
      <c r="D712" s="19"/>
      <c r="E712" s="20"/>
      <c r="L712" s="20"/>
      <c r="M712" s="20"/>
      <c r="N712" s="20"/>
      <c r="O712" s="20"/>
    </row>
    <row r="713" spans="4:15" ht="12.75">
      <c r="D713" s="19"/>
      <c r="E713" s="20"/>
      <c r="L713" s="20"/>
      <c r="M713" s="20"/>
      <c r="N713" s="20"/>
      <c r="O713" s="20"/>
    </row>
    <row r="714" spans="4:15" ht="12.75">
      <c r="D714" s="19"/>
      <c r="E714" s="20"/>
      <c r="L714" s="20"/>
      <c r="M714" s="20"/>
      <c r="N714" s="20"/>
      <c r="O714" s="20"/>
    </row>
    <row r="715" spans="4:15" ht="12.75">
      <c r="D715" s="19"/>
      <c r="E715" s="20"/>
      <c r="L715" s="20"/>
      <c r="M715" s="20"/>
      <c r="N715" s="20"/>
      <c r="O715" s="20"/>
    </row>
    <row r="716" spans="4:15" ht="12.75">
      <c r="D716" s="19"/>
      <c r="E716" s="20"/>
      <c r="L716" s="20"/>
      <c r="M716" s="20"/>
      <c r="N716" s="20"/>
      <c r="O716" s="20"/>
    </row>
    <row r="717" spans="4:15" ht="12.75">
      <c r="D717" s="19"/>
      <c r="E717" s="20"/>
      <c r="L717" s="20"/>
      <c r="M717" s="20"/>
      <c r="N717" s="20"/>
      <c r="O717" s="20"/>
    </row>
    <row r="718" spans="4:15" ht="12.75">
      <c r="D718" s="19"/>
      <c r="E718" s="20"/>
      <c r="L718" s="20"/>
      <c r="M718" s="20"/>
      <c r="N718" s="20"/>
      <c r="O718" s="20"/>
    </row>
    <row r="719" spans="4:15" ht="12.75">
      <c r="D719" s="19"/>
      <c r="E719" s="20"/>
      <c r="L719" s="20"/>
      <c r="M719" s="20"/>
      <c r="N719" s="20"/>
      <c r="O719" s="20"/>
    </row>
    <row r="720" spans="4:15" ht="12.75">
      <c r="D720" s="19"/>
      <c r="E720" s="20"/>
      <c r="L720" s="20"/>
      <c r="M720" s="20"/>
      <c r="N720" s="20"/>
      <c r="O720" s="20"/>
    </row>
    <row r="721" spans="4:15" ht="12.75">
      <c r="D721" s="19"/>
      <c r="E721" s="20"/>
      <c r="L721" s="20"/>
      <c r="M721" s="20"/>
      <c r="N721" s="20"/>
      <c r="O721" s="20"/>
    </row>
    <row r="722" spans="4:15" ht="12.75">
      <c r="D722" s="19"/>
      <c r="E722" s="20"/>
      <c r="L722" s="20"/>
      <c r="M722" s="20"/>
      <c r="N722" s="20"/>
      <c r="O722" s="20"/>
    </row>
    <row r="723" spans="4:15" ht="12.75">
      <c r="D723" s="19"/>
      <c r="E723" s="20"/>
      <c r="L723" s="20"/>
      <c r="M723" s="20"/>
      <c r="N723" s="20"/>
      <c r="O723" s="20"/>
    </row>
    <row r="724" spans="4:15" ht="12.75">
      <c r="D724" s="19"/>
      <c r="E724" s="20"/>
      <c r="L724" s="20"/>
      <c r="M724" s="20"/>
      <c r="N724" s="20"/>
      <c r="O724" s="20"/>
    </row>
    <row r="725" spans="4:15" ht="12.75">
      <c r="D725" s="19"/>
      <c r="E725" s="20"/>
      <c r="L725" s="20"/>
      <c r="M725" s="20"/>
      <c r="N725" s="20"/>
      <c r="O725" s="20"/>
    </row>
    <row r="726" spans="4:15" ht="12.75">
      <c r="D726" s="19"/>
      <c r="E726" s="20"/>
      <c r="L726" s="20"/>
      <c r="M726" s="20"/>
      <c r="N726" s="20"/>
      <c r="O726" s="20"/>
    </row>
    <row r="727" spans="4:15" ht="12.75">
      <c r="D727" s="19"/>
      <c r="E727" s="20"/>
      <c r="L727" s="20"/>
      <c r="M727" s="20"/>
      <c r="N727" s="20"/>
      <c r="O727" s="20"/>
    </row>
    <row r="728" spans="4:15" ht="12.75">
      <c r="D728" s="19"/>
      <c r="E728" s="20"/>
      <c r="L728" s="20"/>
      <c r="M728" s="20"/>
      <c r="N728" s="20"/>
      <c r="O728" s="20"/>
    </row>
    <row r="729" spans="4:15" ht="12.75">
      <c r="D729" s="19"/>
      <c r="E729" s="20"/>
      <c r="L729" s="20"/>
      <c r="M729" s="20"/>
      <c r="N729" s="20"/>
      <c r="O729" s="20"/>
    </row>
    <row r="730" spans="4:15" ht="12.75">
      <c r="D730" s="19"/>
      <c r="E730" s="20"/>
      <c r="L730" s="20"/>
      <c r="M730" s="20"/>
      <c r="N730" s="20"/>
      <c r="O730" s="20"/>
    </row>
    <row r="731" spans="4:15" ht="12.75">
      <c r="D731" s="19"/>
      <c r="E731" s="20"/>
      <c r="L731" s="20"/>
      <c r="M731" s="20"/>
      <c r="N731" s="20"/>
      <c r="O731" s="20"/>
    </row>
    <row r="732" spans="4:15" ht="12.75">
      <c r="D732" s="19"/>
      <c r="E732" s="20"/>
      <c r="L732" s="20"/>
      <c r="M732" s="20"/>
      <c r="N732" s="20"/>
      <c r="O732" s="20"/>
    </row>
    <row r="733" spans="4:15" ht="12.75">
      <c r="D733" s="19"/>
      <c r="E733" s="20"/>
      <c r="L733" s="20"/>
      <c r="M733" s="20"/>
      <c r="N733" s="20"/>
      <c r="O733" s="20"/>
    </row>
    <row r="734" spans="4:15" ht="12.75">
      <c r="D734" s="19"/>
      <c r="E734" s="20"/>
      <c r="L734" s="20"/>
      <c r="M734" s="20"/>
      <c r="N734" s="20"/>
      <c r="O734" s="20"/>
    </row>
    <row r="735" spans="4:15" ht="12.75">
      <c r="D735" s="19"/>
      <c r="E735" s="20"/>
      <c r="L735" s="20"/>
      <c r="M735" s="20"/>
      <c r="N735" s="20"/>
      <c r="O735" s="20"/>
    </row>
    <row r="736" spans="4:15" ht="12.75">
      <c r="D736" s="19"/>
      <c r="E736" s="20"/>
      <c r="L736" s="20"/>
      <c r="M736" s="20"/>
      <c r="N736" s="20"/>
      <c r="O736" s="20"/>
    </row>
    <row r="737" spans="4:15" ht="12.75">
      <c r="D737" s="19"/>
      <c r="E737" s="20"/>
      <c r="L737" s="20"/>
      <c r="M737" s="20"/>
      <c r="N737" s="20"/>
      <c r="O737" s="20"/>
    </row>
    <row r="738" spans="4:15" ht="12.75">
      <c r="D738" s="19"/>
      <c r="E738" s="20"/>
      <c r="L738" s="20"/>
      <c r="M738" s="20"/>
      <c r="N738" s="20"/>
      <c r="O738" s="20"/>
    </row>
    <row r="739" spans="4:15" ht="12.75">
      <c r="D739" s="19"/>
      <c r="E739" s="20"/>
      <c r="L739" s="20"/>
      <c r="M739" s="20"/>
      <c r="N739" s="20"/>
      <c r="O739" s="20"/>
    </row>
    <row r="740" spans="4:15" ht="12.75">
      <c r="D740" s="19"/>
      <c r="E740" s="20"/>
      <c r="L740" s="20"/>
      <c r="M740" s="20"/>
      <c r="N740" s="20"/>
      <c r="O740" s="20"/>
    </row>
    <row r="741" spans="4:15" ht="12.75">
      <c r="D741" s="19"/>
      <c r="E741" s="20"/>
      <c r="L741" s="20"/>
      <c r="M741" s="20"/>
      <c r="N741" s="20"/>
      <c r="O741" s="20"/>
    </row>
    <row r="742" spans="4:15" ht="12.75">
      <c r="D742" s="19"/>
      <c r="E742" s="20"/>
      <c r="L742" s="20"/>
      <c r="M742" s="20"/>
      <c r="N742" s="20"/>
      <c r="O742" s="20"/>
    </row>
    <row r="743" spans="4:15" ht="12.75">
      <c r="D743" s="19"/>
      <c r="E743" s="20"/>
      <c r="L743" s="20"/>
      <c r="M743" s="20"/>
      <c r="N743" s="20"/>
      <c r="O743" s="20"/>
    </row>
    <row r="744" spans="4:15" ht="12.75">
      <c r="D744" s="19"/>
      <c r="E744" s="20"/>
      <c r="L744" s="20"/>
      <c r="M744" s="20"/>
      <c r="N744" s="20"/>
      <c r="O744" s="20"/>
    </row>
    <row r="745" spans="4:15" ht="12.75">
      <c r="D745" s="19"/>
      <c r="E745" s="20"/>
      <c r="L745" s="20"/>
      <c r="M745" s="20"/>
      <c r="N745" s="20"/>
      <c r="O745" s="20"/>
    </row>
    <row r="746" spans="4:15" ht="12.75">
      <c r="D746" s="19"/>
      <c r="E746" s="20"/>
      <c r="L746" s="20"/>
      <c r="M746" s="20"/>
      <c r="N746" s="20"/>
      <c r="O746" s="20"/>
    </row>
    <row r="747" spans="4:15" ht="12.75">
      <c r="D747" s="19"/>
      <c r="E747" s="20"/>
      <c r="L747" s="20"/>
      <c r="M747" s="20"/>
      <c r="N747" s="20"/>
      <c r="O747" s="20"/>
    </row>
    <row r="748" spans="4:15" ht="12.75">
      <c r="D748" s="19"/>
      <c r="E748" s="20"/>
      <c r="L748" s="20"/>
      <c r="M748" s="20"/>
      <c r="N748" s="20"/>
      <c r="O748" s="20"/>
    </row>
    <row r="749" spans="4:15" ht="12.75">
      <c r="D749" s="19"/>
      <c r="E749" s="20"/>
      <c r="L749" s="20"/>
      <c r="M749" s="20"/>
      <c r="N749" s="20"/>
      <c r="O749" s="20"/>
    </row>
    <row r="750" spans="4:15" ht="12.75">
      <c r="D750" s="19"/>
      <c r="E750" s="20"/>
      <c r="L750" s="20"/>
      <c r="M750" s="20"/>
      <c r="N750" s="20"/>
      <c r="O750" s="20"/>
    </row>
    <row r="751" spans="4:15" ht="12.75">
      <c r="D751" s="19"/>
      <c r="E751" s="20"/>
      <c r="L751" s="20"/>
      <c r="M751" s="20"/>
      <c r="N751" s="20"/>
      <c r="O751" s="20"/>
    </row>
    <row r="752" spans="4:15" ht="12.75">
      <c r="D752" s="19"/>
      <c r="E752" s="20"/>
      <c r="L752" s="20"/>
      <c r="M752" s="20"/>
      <c r="N752" s="20"/>
      <c r="O752" s="20"/>
    </row>
    <row r="753" spans="4:15" ht="12.75">
      <c r="D753" s="19"/>
      <c r="E753" s="20"/>
      <c r="L753" s="20"/>
      <c r="M753" s="20"/>
      <c r="N753" s="20"/>
      <c r="O753" s="20"/>
    </row>
    <row r="754" spans="4:15" ht="12.75">
      <c r="D754" s="19"/>
      <c r="E754" s="20"/>
      <c r="L754" s="20"/>
      <c r="M754" s="20"/>
      <c r="N754" s="20"/>
      <c r="O754" s="20"/>
    </row>
    <row r="755" spans="4:15" ht="12.75">
      <c r="D755" s="19"/>
      <c r="E755" s="20"/>
      <c r="L755" s="20"/>
      <c r="M755" s="20"/>
      <c r="N755" s="20"/>
      <c r="O755" s="20"/>
    </row>
    <row r="756" spans="4:15" ht="12.75">
      <c r="D756" s="19"/>
      <c r="E756" s="20"/>
      <c r="L756" s="20"/>
      <c r="M756" s="20"/>
      <c r="N756" s="20"/>
      <c r="O756" s="20"/>
    </row>
    <row r="757" spans="4:15" ht="12.75">
      <c r="D757" s="19"/>
      <c r="E757" s="20"/>
      <c r="L757" s="20"/>
      <c r="M757" s="20"/>
      <c r="N757" s="20"/>
      <c r="O757" s="20"/>
    </row>
    <row r="758" spans="4:15" ht="12.75">
      <c r="D758" s="19"/>
      <c r="E758" s="20"/>
      <c r="L758" s="20"/>
      <c r="M758" s="20"/>
      <c r="N758" s="20"/>
      <c r="O758" s="20"/>
    </row>
    <row r="759" spans="4:15" ht="12.75">
      <c r="D759" s="19"/>
      <c r="E759" s="20"/>
      <c r="L759" s="20"/>
      <c r="M759" s="20"/>
      <c r="N759" s="20"/>
      <c r="O759" s="20"/>
    </row>
    <row r="760" spans="4:15" ht="12.75">
      <c r="D760" s="19"/>
      <c r="E760" s="20"/>
      <c r="L760" s="20"/>
      <c r="M760" s="20"/>
      <c r="N760" s="20"/>
      <c r="O760" s="20"/>
    </row>
    <row r="761" spans="4:15" ht="12.75">
      <c r="D761" s="19"/>
      <c r="E761" s="20"/>
      <c r="L761" s="20"/>
      <c r="M761" s="20"/>
      <c r="N761" s="20"/>
      <c r="O761" s="20"/>
    </row>
    <row r="762" spans="4:15" ht="12.75">
      <c r="D762" s="19"/>
      <c r="E762" s="20"/>
      <c r="L762" s="20"/>
      <c r="M762" s="20"/>
      <c r="N762" s="20"/>
      <c r="O762" s="20"/>
    </row>
    <row r="763" spans="4:15" ht="12.75">
      <c r="D763" s="19"/>
      <c r="E763" s="20"/>
      <c r="L763" s="20"/>
      <c r="M763" s="20"/>
      <c r="N763" s="20"/>
      <c r="O763" s="20"/>
    </row>
    <row r="764" spans="4:15" ht="12.75">
      <c r="D764" s="19"/>
      <c r="E764" s="20"/>
      <c r="L764" s="20"/>
      <c r="M764" s="20"/>
      <c r="N764" s="20"/>
      <c r="O764" s="20"/>
    </row>
    <row r="765" spans="4:15" ht="12.75">
      <c r="D765" s="19"/>
      <c r="E765" s="20"/>
      <c r="L765" s="20"/>
      <c r="M765" s="20"/>
      <c r="N765" s="20"/>
      <c r="O765" s="20"/>
    </row>
    <row r="766" spans="4:15" ht="12.75">
      <c r="D766" s="19"/>
      <c r="E766" s="20"/>
      <c r="L766" s="20"/>
      <c r="M766" s="20"/>
      <c r="N766" s="20"/>
      <c r="O766" s="20"/>
    </row>
    <row r="767" spans="4:15" ht="12.75">
      <c r="D767" s="19"/>
      <c r="E767" s="20"/>
      <c r="L767" s="20"/>
      <c r="M767" s="20"/>
      <c r="N767" s="20"/>
      <c r="O767" s="20"/>
    </row>
    <row r="768" spans="4:15" ht="12.75">
      <c r="D768" s="19"/>
      <c r="E768" s="20"/>
      <c r="L768" s="20"/>
      <c r="M768" s="20"/>
      <c r="N768" s="20"/>
      <c r="O768" s="20"/>
    </row>
    <row r="769" spans="4:15" ht="12.75">
      <c r="D769" s="19"/>
      <c r="E769" s="20"/>
      <c r="L769" s="20"/>
      <c r="M769" s="20"/>
      <c r="N769" s="20"/>
      <c r="O769" s="20"/>
    </row>
    <row r="770" spans="4:15" ht="12.75">
      <c r="D770" s="19"/>
      <c r="E770" s="20"/>
      <c r="L770" s="20"/>
      <c r="M770" s="20"/>
      <c r="N770" s="20"/>
      <c r="O770" s="20"/>
    </row>
    <row r="771" spans="4:15" ht="12.75">
      <c r="D771" s="19"/>
      <c r="E771" s="20"/>
      <c r="L771" s="20"/>
      <c r="M771" s="20"/>
      <c r="N771" s="20"/>
      <c r="O771" s="20"/>
    </row>
    <row r="772" spans="4:15" ht="12.75">
      <c r="D772" s="19"/>
      <c r="E772" s="20"/>
      <c r="L772" s="20"/>
      <c r="M772" s="20"/>
      <c r="N772" s="20"/>
      <c r="O772" s="20"/>
    </row>
    <row r="773" spans="4:15" ht="12.75">
      <c r="D773" s="19"/>
      <c r="E773" s="20"/>
      <c r="L773" s="20"/>
      <c r="M773" s="20"/>
      <c r="N773" s="20"/>
      <c r="O773" s="20"/>
    </row>
    <row r="774" spans="4:15" ht="12.75">
      <c r="D774" s="19"/>
      <c r="E774" s="20"/>
      <c r="L774" s="20"/>
      <c r="M774" s="20"/>
      <c r="N774" s="20"/>
      <c r="O774" s="20"/>
    </row>
    <row r="775" spans="4:15" ht="12.75">
      <c r="D775" s="19"/>
      <c r="E775" s="20"/>
      <c r="L775" s="20"/>
      <c r="M775" s="20"/>
      <c r="N775" s="20"/>
      <c r="O775" s="20"/>
    </row>
    <row r="776" spans="4:15" ht="12.75">
      <c r="D776" s="19"/>
      <c r="E776" s="20"/>
      <c r="L776" s="20"/>
      <c r="M776" s="20"/>
      <c r="N776" s="20"/>
      <c r="O776" s="20"/>
    </row>
    <row r="777" spans="4:15" ht="12.75">
      <c r="D777" s="19"/>
      <c r="E777" s="20"/>
      <c r="L777" s="20"/>
      <c r="M777" s="20"/>
      <c r="N777" s="20"/>
      <c r="O777" s="20"/>
    </row>
    <row r="778" spans="4:15" ht="12.75">
      <c r="D778" s="19"/>
      <c r="E778" s="20"/>
      <c r="L778" s="20"/>
      <c r="M778" s="20"/>
      <c r="N778" s="20"/>
      <c r="O778" s="20"/>
    </row>
    <row r="779" spans="4:15" ht="12.75">
      <c r="D779" s="19"/>
      <c r="E779" s="20"/>
      <c r="L779" s="20"/>
      <c r="M779" s="20"/>
      <c r="N779" s="20"/>
      <c r="O779" s="20"/>
    </row>
    <row r="780" spans="4:15" ht="12.75">
      <c r="D780" s="19"/>
      <c r="E780" s="20"/>
      <c r="L780" s="20"/>
      <c r="M780" s="20"/>
      <c r="N780" s="20"/>
      <c r="O780" s="20"/>
    </row>
    <row r="781" spans="4:15" ht="12.75">
      <c r="D781" s="19"/>
      <c r="E781" s="20"/>
      <c r="L781" s="20"/>
      <c r="M781" s="20"/>
      <c r="N781" s="20"/>
      <c r="O781" s="20"/>
    </row>
    <row r="782" spans="4:15" ht="12.75">
      <c r="D782" s="19"/>
      <c r="E782" s="20"/>
      <c r="L782" s="20"/>
      <c r="M782" s="20"/>
      <c r="N782" s="20"/>
      <c r="O782" s="20"/>
    </row>
    <row r="783" spans="4:15" ht="12.75">
      <c r="D783" s="19"/>
      <c r="E783" s="20"/>
      <c r="L783" s="20"/>
      <c r="M783" s="20"/>
      <c r="N783" s="20"/>
      <c r="O783" s="20"/>
    </row>
    <row r="784" spans="4:15" ht="12.75">
      <c r="D784" s="19"/>
      <c r="E784" s="20"/>
      <c r="L784" s="20"/>
      <c r="M784" s="20"/>
      <c r="N784" s="20"/>
      <c r="O784" s="20"/>
    </row>
    <row r="785" spans="4:15" ht="12.75">
      <c r="D785" s="19"/>
      <c r="E785" s="20"/>
      <c r="L785" s="20"/>
      <c r="M785" s="20"/>
      <c r="N785" s="20"/>
      <c r="O785" s="20"/>
    </row>
    <row r="786" spans="4:15" ht="12.75">
      <c r="D786" s="19"/>
      <c r="E786" s="20"/>
      <c r="L786" s="20"/>
      <c r="M786" s="20"/>
      <c r="N786" s="20"/>
      <c r="O786" s="20"/>
    </row>
    <row r="787" spans="4:15" ht="12.75">
      <c r="D787" s="19"/>
      <c r="E787" s="20"/>
      <c r="L787" s="20"/>
      <c r="M787" s="20"/>
      <c r="N787" s="20"/>
      <c r="O787" s="20"/>
    </row>
    <row r="788" spans="4:15" ht="12.75">
      <c r="D788" s="19"/>
      <c r="E788" s="20"/>
      <c r="L788" s="20"/>
      <c r="M788" s="20"/>
      <c r="N788" s="20"/>
      <c r="O788" s="20"/>
    </row>
    <row r="789" spans="4:15" ht="12.75">
      <c r="D789" s="19"/>
      <c r="E789" s="20"/>
      <c r="L789" s="20"/>
      <c r="M789" s="20"/>
      <c r="N789" s="20"/>
      <c r="O789" s="20"/>
    </row>
    <row r="790" spans="4:15" ht="12.75">
      <c r="D790" s="19"/>
      <c r="E790" s="20"/>
      <c r="L790" s="20"/>
      <c r="M790" s="20"/>
      <c r="N790" s="20"/>
      <c r="O790" s="20"/>
    </row>
    <row r="791" spans="4:15" ht="12.75">
      <c r="D791" s="19"/>
      <c r="E791" s="20"/>
      <c r="L791" s="20"/>
      <c r="M791" s="20"/>
      <c r="N791" s="20"/>
      <c r="O791" s="20"/>
    </row>
    <row r="792" spans="4:15" ht="12.75">
      <c r="D792" s="19"/>
      <c r="E792" s="20"/>
      <c r="L792" s="20"/>
      <c r="M792" s="20"/>
      <c r="N792" s="20"/>
      <c r="O792" s="20"/>
    </row>
    <row r="793" spans="4:15" ht="12.75">
      <c r="D793" s="19"/>
      <c r="E793" s="20"/>
      <c r="L793" s="20"/>
      <c r="M793" s="20"/>
      <c r="N793" s="20"/>
      <c r="O793" s="20"/>
    </row>
    <row r="794" spans="4:15" ht="12.75">
      <c r="D794" s="19"/>
      <c r="E794" s="20"/>
      <c r="L794" s="20"/>
      <c r="M794" s="20"/>
      <c r="N794" s="20"/>
      <c r="O794" s="20"/>
    </row>
    <row r="795" spans="4:15" ht="12.75">
      <c r="D795" s="19"/>
      <c r="E795" s="20"/>
      <c r="L795" s="20"/>
      <c r="M795" s="20"/>
      <c r="N795" s="20"/>
      <c r="O795" s="20"/>
    </row>
    <row r="796" spans="4:15" ht="12.75">
      <c r="D796" s="19"/>
      <c r="E796" s="20"/>
      <c r="L796" s="20"/>
      <c r="M796" s="20"/>
      <c r="N796" s="20"/>
      <c r="O796" s="20"/>
    </row>
    <row r="797" spans="4:15" ht="12.75">
      <c r="D797" s="19"/>
      <c r="E797" s="20"/>
      <c r="L797" s="20"/>
      <c r="M797" s="20"/>
      <c r="N797" s="20"/>
      <c r="O797" s="20"/>
    </row>
    <row r="798" spans="4:15" ht="12.75">
      <c r="D798" s="19"/>
      <c r="E798" s="20"/>
      <c r="L798" s="20"/>
      <c r="M798" s="20"/>
      <c r="N798" s="20"/>
      <c r="O798" s="20"/>
    </row>
    <row r="799" spans="4:15" ht="12.75">
      <c r="D799" s="19"/>
      <c r="E799" s="20"/>
      <c r="L799" s="20"/>
      <c r="M799" s="20"/>
      <c r="N799" s="20"/>
      <c r="O799" s="20"/>
    </row>
    <row r="800" spans="4:15" ht="12.75">
      <c r="D800" s="19"/>
      <c r="E800" s="20"/>
      <c r="L800" s="20"/>
      <c r="M800" s="20"/>
      <c r="N800" s="20"/>
      <c r="O800" s="20"/>
    </row>
    <row r="801" spans="4:15" ht="12.75">
      <c r="D801" s="19"/>
      <c r="E801" s="20"/>
      <c r="L801" s="20"/>
      <c r="M801" s="20"/>
      <c r="N801" s="20"/>
      <c r="O801" s="20"/>
    </row>
    <row r="802" spans="4:15" ht="12.75">
      <c r="D802" s="19"/>
      <c r="E802" s="20"/>
      <c r="L802" s="20"/>
      <c r="M802" s="20"/>
      <c r="N802" s="20"/>
      <c r="O802" s="20"/>
    </row>
    <row r="803" spans="4:15" ht="12.75">
      <c r="D803" s="19"/>
      <c r="E803" s="20"/>
      <c r="L803" s="20"/>
      <c r="M803" s="20"/>
      <c r="N803" s="20"/>
      <c r="O803" s="20"/>
    </row>
    <row r="804" spans="4:15" ht="12.75">
      <c r="D804" s="19"/>
      <c r="E804" s="20"/>
      <c r="L804" s="20"/>
      <c r="M804" s="20"/>
      <c r="N804" s="20"/>
      <c r="O804" s="20"/>
    </row>
    <row r="805" spans="4:15" ht="12.75">
      <c r="D805" s="19"/>
      <c r="E805" s="20"/>
      <c r="L805" s="20"/>
      <c r="M805" s="20"/>
      <c r="N805" s="20"/>
      <c r="O805" s="20"/>
    </row>
    <row r="806" spans="4:15" ht="12.75">
      <c r="D806" s="19"/>
      <c r="E806" s="20"/>
      <c r="L806" s="20"/>
      <c r="M806" s="20"/>
      <c r="N806" s="20"/>
      <c r="O806" s="20"/>
    </row>
    <row r="807" spans="4:15" ht="12.75">
      <c r="D807" s="19"/>
      <c r="E807" s="20"/>
      <c r="L807" s="20"/>
      <c r="M807" s="20"/>
      <c r="N807" s="20"/>
      <c r="O807" s="20"/>
    </row>
    <row r="808" spans="4:15" ht="12.75">
      <c r="D808" s="19"/>
      <c r="E808" s="20"/>
      <c r="L808" s="20"/>
      <c r="M808" s="20"/>
      <c r="N808" s="20"/>
      <c r="O808" s="20"/>
    </row>
    <row r="809" spans="4:15" ht="12.75">
      <c r="D809" s="19"/>
      <c r="E809" s="20"/>
      <c r="L809" s="20"/>
      <c r="M809" s="20"/>
      <c r="N809" s="20"/>
      <c r="O809" s="20"/>
    </row>
    <row r="810" spans="4:15" ht="12.75">
      <c r="D810" s="19"/>
      <c r="E810" s="20"/>
      <c r="L810" s="20"/>
      <c r="M810" s="20"/>
      <c r="N810" s="20"/>
      <c r="O810" s="20"/>
    </row>
    <row r="811" spans="4:15" ht="12.75">
      <c r="D811" s="19"/>
      <c r="E811" s="20"/>
      <c r="L811" s="20"/>
      <c r="M811" s="20"/>
      <c r="N811" s="20"/>
      <c r="O811" s="20"/>
    </row>
    <row r="812" spans="4:15" ht="12.75">
      <c r="D812" s="19"/>
      <c r="E812" s="20"/>
      <c r="L812" s="20"/>
      <c r="M812" s="20"/>
      <c r="N812" s="20"/>
      <c r="O812" s="20"/>
    </row>
    <row r="813" spans="4:15" ht="12.75">
      <c r="D813" s="19"/>
      <c r="E813" s="20"/>
      <c r="L813" s="20"/>
      <c r="M813" s="20"/>
      <c r="N813" s="20"/>
      <c r="O813" s="20"/>
    </row>
    <row r="814" spans="4:15" ht="12.75">
      <c r="D814" s="19"/>
      <c r="E814" s="20"/>
      <c r="L814" s="20"/>
      <c r="M814" s="20"/>
      <c r="N814" s="20"/>
      <c r="O814" s="20"/>
    </row>
    <row r="815" spans="4:15" ht="12.75">
      <c r="D815" s="19"/>
      <c r="E815" s="20"/>
      <c r="L815" s="20"/>
      <c r="M815" s="20"/>
      <c r="N815" s="20"/>
      <c r="O815" s="20"/>
    </row>
    <row r="816" spans="4:15" ht="12.75">
      <c r="D816" s="19"/>
      <c r="E816" s="20"/>
      <c r="L816" s="20"/>
      <c r="M816" s="20"/>
      <c r="N816" s="20"/>
      <c r="O816" s="20"/>
    </row>
    <row r="817" spans="4:15" ht="12.75">
      <c r="D817" s="19"/>
      <c r="E817" s="20"/>
      <c r="L817" s="20"/>
      <c r="M817" s="20"/>
      <c r="N817" s="20"/>
      <c r="O817" s="20"/>
    </row>
    <row r="818" spans="4:15" ht="12.75">
      <c r="D818" s="19"/>
      <c r="E818" s="20"/>
      <c r="L818" s="20"/>
      <c r="M818" s="20"/>
      <c r="N818" s="20"/>
      <c r="O818" s="20"/>
    </row>
    <row r="819" spans="4:15" ht="12.75">
      <c r="D819" s="19"/>
      <c r="E819" s="20"/>
      <c r="L819" s="20"/>
      <c r="M819" s="20"/>
      <c r="N819" s="20"/>
      <c r="O819" s="20"/>
    </row>
    <row r="820" spans="4:15" ht="12.75">
      <c r="D820" s="19"/>
      <c r="E820" s="20"/>
      <c r="L820" s="20"/>
      <c r="M820" s="20"/>
      <c r="N820" s="20"/>
      <c r="O820" s="20"/>
    </row>
    <row r="821" spans="4:15" ht="12.75">
      <c r="D821" s="19"/>
      <c r="E821" s="20"/>
      <c r="L821" s="20"/>
      <c r="M821" s="20"/>
      <c r="N821" s="20"/>
      <c r="O821" s="20"/>
    </row>
    <row r="822" spans="4:15" ht="12.75">
      <c r="D822" s="19"/>
      <c r="E822" s="20"/>
      <c r="L822" s="20"/>
      <c r="M822" s="20"/>
      <c r="N822" s="20"/>
      <c r="O822" s="20"/>
    </row>
    <row r="823" spans="4:15" ht="12.75">
      <c r="D823" s="19"/>
      <c r="E823" s="20"/>
      <c r="L823" s="20"/>
      <c r="M823" s="20"/>
      <c r="N823" s="20"/>
      <c r="O823" s="20"/>
    </row>
    <row r="824" spans="4:15" ht="12.75">
      <c r="D824" s="19"/>
      <c r="E824" s="20"/>
      <c r="L824" s="20"/>
      <c r="M824" s="20"/>
      <c r="N824" s="20"/>
      <c r="O824" s="20"/>
    </row>
    <row r="825" spans="4:15" ht="12.75">
      <c r="D825" s="19"/>
      <c r="E825" s="20"/>
      <c r="L825" s="20"/>
      <c r="M825" s="20"/>
      <c r="N825" s="20"/>
      <c r="O825" s="20"/>
    </row>
    <row r="826" spans="4:15" ht="12.75">
      <c r="D826" s="19"/>
      <c r="E826" s="20"/>
      <c r="L826" s="20"/>
      <c r="M826" s="20"/>
      <c r="N826" s="20"/>
      <c r="O826" s="20"/>
    </row>
    <row r="827" spans="4:15" ht="12.75">
      <c r="D827" s="19"/>
      <c r="E827" s="20"/>
      <c r="L827" s="20"/>
      <c r="M827" s="20"/>
      <c r="N827" s="20"/>
      <c r="O827" s="20"/>
    </row>
    <row r="828" spans="4:15" ht="12.75">
      <c r="D828" s="19"/>
      <c r="E828" s="20"/>
      <c r="L828" s="20"/>
      <c r="M828" s="20"/>
      <c r="N828" s="20"/>
      <c r="O828" s="20"/>
    </row>
    <row r="829" spans="4:15" ht="12.75">
      <c r="D829" s="19"/>
      <c r="E829" s="20"/>
      <c r="L829" s="20"/>
      <c r="M829" s="20"/>
      <c r="N829" s="20"/>
      <c r="O829" s="20"/>
    </row>
    <row r="830" spans="4:15" ht="12.75">
      <c r="D830" s="19"/>
      <c r="E830" s="20"/>
      <c r="L830" s="20"/>
      <c r="M830" s="20"/>
      <c r="N830" s="20"/>
      <c r="O830" s="20"/>
    </row>
    <row r="831" spans="4:15" ht="12.75">
      <c r="D831" s="19"/>
      <c r="E831" s="20"/>
      <c r="L831" s="20"/>
      <c r="M831" s="20"/>
      <c r="N831" s="20"/>
      <c r="O831" s="20"/>
    </row>
    <row r="832" spans="4:15" ht="12.75">
      <c r="D832" s="19"/>
      <c r="E832" s="20"/>
      <c r="L832" s="20"/>
      <c r="M832" s="20"/>
      <c r="N832" s="20"/>
      <c r="O832" s="20"/>
    </row>
    <row r="833" spans="4:15" ht="12.75">
      <c r="D833" s="19"/>
      <c r="E833" s="20"/>
      <c r="L833" s="20"/>
      <c r="M833" s="20"/>
      <c r="N833" s="20"/>
      <c r="O833" s="20"/>
    </row>
    <row r="834" spans="4:15" ht="12.75">
      <c r="D834" s="19"/>
      <c r="E834" s="20"/>
      <c r="L834" s="20"/>
      <c r="M834" s="20"/>
      <c r="N834" s="20"/>
      <c r="O834" s="20"/>
    </row>
    <row r="835" spans="4:15" ht="12.75">
      <c r="D835" s="19"/>
      <c r="E835" s="20"/>
      <c r="L835" s="20"/>
      <c r="M835" s="20"/>
      <c r="N835" s="20"/>
      <c r="O835" s="20"/>
    </row>
    <row r="836" spans="4:15" ht="12.75">
      <c r="D836" s="19"/>
      <c r="E836" s="20"/>
      <c r="L836" s="20"/>
      <c r="M836" s="20"/>
      <c r="N836" s="20"/>
      <c r="O836" s="20"/>
    </row>
    <row r="837" spans="4:15" ht="12.75">
      <c r="D837" s="19"/>
      <c r="E837" s="20"/>
      <c r="L837" s="20"/>
      <c r="M837" s="20"/>
      <c r="N837" s="20"/>
      <c r="O837" s="20"/>
    </row>
    <row r="838" spans="4:15" ht="12.75">
      <c r="D838" s="19"/>
      <c r="E838" s="20"/>
      <c r="L838" s="20"/>
      <c r="M838" s="20"/>
      <c r="N838" s="20"/>
      <c r="O838" s="20"/>
    </row>
    <row r="839" spans="4:15" ht="12.75">
      <c r="D839" s="19"/>
      <c r="E839" s="20"/>
      <c r="L839" s="20"/>
      <c r="M839" s="20"/>
      <c r="N839" s="20"/>
      <c r="O839" s="20"/>
    </row>
    <row r="840" spans="4:15" ht="12.75">
      <c r="D840" s="19"/>
      <c r="E840" s="20"/>
      <c r="L840" s="20"/>
      <c r="M840" s="20"/>
      <c r="N840" s="20"/>
      <c r="O840" s="20"/>
    </row>
    <row r="841" spans="4:15" ht="12.75">
      <c r="D841" s="19"/>
      <c r="E841" s="20"/>
      <c r="L841" s="20"/>
      <c r="M841" s="20"/>
      <c r="N841" s="20"/>
      <c r="O841" s="20"/>
    </row>
    <row r="842" spans="4:15" ht="12.75">
      <c r="D842" s="19"/>
      <c r="E842" s="20"/>
      <c r="L842" s="20"/>
      <c r="M842" s="20"/>
      <c r="N842" s="20"/>
      <c r="O842" s="20"/>
    </row>
    <row r="843" spans="4:15" ht="12.75">
      <c r="D843" s="19"/>
      <c r="E843" s="20"/>
      <c r="L843" s="20"/>
      <c r="M843" s="20"/>
      <c r="N843" s="20"/>
      <c r="O843" s="20"/>
    </row>
    <row r="844" spans="4:15" ht="12.75">
      <c r="D844" s="19"/>
      <c r="E844" s="20"/>
      <c r="L844" s="20"/>
      <c r="M844" s="20"/>
      <c r="N844" s="20"/>
      <c r="O844" s="20"/>
    </row>
    <row r="845" spans="4:15" ht="12.75">
      <c r="D845" s="19"/>
      <c r="E845" s="20"/>
      <c r="L845" s="20"/>
      <c r="M845" s="20"/>
      <c r="N845" s="20"/>
      <c r="O845" s="20"/>
    </row>
    <row r="846" spans="4:15" ht="12.75">
      <c r="D846" s="19"/>
      <c r="E846" s="20"/>
      <c r="L846" s="20"/>
      <c r="M846" s="20"/>
      <c r="N846" s="20"/>
      <c r="O846" s="20"/>
    </row>
    <row r="847" spans="4:15" ht="12.75">
      <c r="D847" s="19"/>
      <c r="E847" s="20"/>
      <c r="L847" s="20"/>
      <c r="M847" s="20"/>
      <c r="N847" s="20"/>
      <c r="O847" s="20"/>
    </row>
    <row r="848" spans="4:15" ht="12.75">
      <c r="D848" s="19"/>
      <c r="E848" s="20"/>
      <c r="L848" s="20"/>
      <c r="M848" s="20"/>
      <c r="N848" s="20"/>
      <c r="O848" s="20"/>
    </row>
    <row r="849" spans="4:15" ht="12.75">
      <c r="D849" s="19"/>
      <c r="E849" s="20"/>
      <c r="L849" s="20"/>
      <c r="M849" s="20"/>
      <c r="N849" s="20"/>
      <c r="O849" s="20"/>
    </row>
    <row r="850" spans="4:15" ht="12.75">
      <c r="D850" s="19"/>
      <c r="E850" s="20"/>
      <c r="L850" s="20"/>
      <c r="M850" s="20"/>
      <c r="N850" s="20"/>
      <c r="O850" s="20"/>
    </row>
    <row r="851" spans="4:15" ht="12.75">
      <c r="D851" s="19"/>
      <c r="E851" s="20"/>
      <c r="L851" s="20"/>
      <c r="M851" s="20"/>
      <c r="N851" s="20"/>
      <c r="O851" s="20"/>
    </row>
    <row r="852" spans="4:15" ht="12.75">
      <c r="D852" s="19"/>
      <c r="E852" s="20"/>
      <c r="L852" s="20"/>
      <c r="M852" s="20"/>
      <c r="N852" s="20"/>
      <c r="O852" s="20"/>
    </row>
    <row r="853" spans="4:15" ht="12.75">
      <c r="D853" s="19"/>
      <c r="E853" s="20"/>
      <c r="L853" s="20"/>
      <c r="M853" s="20"/>
      <c r="N853" s="20"/>
      <c r="O853" s="20"/>
    </row>
    <row r="854" spans="4:15" ht="12.75">
      <c r="D854" s="19"/>
      <c r="E854" s="20"/>
      <c r="L854" s="20"/>
      <c r="M854" s="20"/>
      <c r="N854" s="20"/>
      <c r="O854" s="20"/>
    </row>
    <row r="855" spans="4:15" ht="12.75">
      <c r="D855" s="19"/>
      <c r="E855" s="20"/>
      <c r="L855" s="20"/>
      <c r="M855" s="20"/>
      <c r="N855" s="20"/>
      <c r="O855" s="20"/>
    </row>
    <row r="856" spans="4:15" ht="12.75">
      <c r="D856" s="19"/>
      <c r="E856" s="20"/>
      <c r="L856" s="20"/>
      <c r="M856" s="20"/>
      <c r="N856" s="20"/>
      <c r="O856" s="20"/>
    </row>
    <row r="857" spans="4:15" ht="12.75">
      <c r="D857" s="19"/>
      <c r="E857" s="20"/>
      <c r="L857" s="20"/>
      <c r="M857" s="20"/>
      <c r="N857" s="20"/>
      <c r="O857" s="20"/>
    </row>
    <row r="858" spans="4:15" ht="12.75">
      <c r="D858" s="19"/>
      <c r="E858" s="20"/>
      <c r="L858" s="20"/>
      <c r="M858" s="20"/>
      <c r="N858" s="20"/>
      <c r="O858" s="20"/>
    </row>
    <row r="859" spans="4:15" ht="12.75">
      <c r="D859" s="19"/>
      <c r="E859" s="20"/>
      <c r="L859" s="20"/>
      <c r="M859" s="20"/>
      <c r="N859" s="20"/>
      <c r="O859" s="20"/>
    </row>
    <row r="860" spans="4:15" ht="12.75">
      <c r="D860" s="19"/>
      <c r="E860" s="20"/>
      <c r="L860" s="20"/>
      <c r="M860" s="20"/>
      <c r="N860" s="20"/>
      <c r="O860" s="20"/>
    </row>
    <row r="861" spans="4:15" ht="12.75">
      <c r="D861" s="19"/>
      <c r="E861" s="20"/>
      <c r="L861" s="20"/>
      <c r="M861" s="20"/>
      <c r="N861" s="20"/>
      <c r="O861" s="20"/>
    </row>
    <row r="862" spans="4:15" ht="12.75">
      <c r="D862" s="19"/>
      <c r="E862" s="20"/>
      <c r="L862" s="20"/>
      <c r="M862" s="20"/>
      <c r="N862" s="20"/>
      <c r="O862" s="20"/>
    </row>
    <row r="863" spans="4:15" ht="12.75">
      <c r="D863" s="19"/>
      <c r="E863" s="20"/>
      <c r="L863" s="20"/>
      <c r="M863" s="20"/>
      <c r="N863" s="20"/>
      <c r="O863" s="20"/>
    </row>
    <row r="864" spans="4:15" ht="12.75">
      <c r="D864" s="19"/>
      <c r="E864" s="20"/>
      <c r="L864" s="20"/>
      <c r="M864" s="20"/>
      <c r="N864" s="20"/>
      <c r="O864" s="20"/>
    </row>
    <row r="865" spans="4:15" ht="12.75">
      <c r="D865" s="19"/>
      <c r="E865" s="20"/>
      <c r="L865" s="20"/>
      <c r="M865" s="20"/>
      <c r="N865" s="20"/>
      <c r="O865" s="20"/>
    </row>
    <row r="866" spans="4:15" ht="12.75">
      <c r="D866" s="19"/>
      <c r="E866" s="20"/>
      <c r="L866" s="20"/>
      <c r="M866" s="20"/>
      <c r="N866" s="20"/>
      <c r="O866" s="20"/>
    </row>
    <row r="867" spans="4:15" ht="12.75">
      <c r="D867" s="19"/>
      <c r="E867" s="20"/>
      <c r="L867" s="20"/>
      <c r="M867" s="20"/>
      <c r="N867" s="20"/>
      <c r="O867" s="20"/>
    </row>
    <row r="868" spans="4:15" ht="12.75">
      <c r="D868" s="19"/>
      <c r="E868" s="20"/>
      <c r="L868" s="20"/>
      <c r="M868" s="20"/>
      <c r="N868" s="20"/>
      <c r="O868" s="20"/>
    </row>
    <row r="869" spans="4:15" ht="12.75">
      <c r="D869" s="19"/>
      <c r="E869" s="20"/>
      <c r="L869" s="20"/>
      <c r="M869" s="20"/>
      <c r="N869" s="20"/>
      <c r="O869" s="20"/>
    </row>
    <row r="870" spans="4:15" ht="12.75">
      <c r="D870" s="19"/>
      <c r="E870" s="20"/>
      <c r="L870" s="20"/>
      <c r="M870" s="20"/>
      <c r="N870" s="20"/>
      <c r="O870" s="20"/>
    </row>
    <row r="871" spans="4:15" ht="12.75">
      <c r="D871" s="19"/>
      <c r="E871" s="20"/>
      <c r="L871" s="20"/>
      <c r="M871" s="20"/>
      <c r="N871" s="20"/>
      <c r="O871" s="20"/>
    </row>
    <row r="872" spans="4:15" ht="12.75">
      <c r="D872" s="19"/>
      <c r="E872" s="20"/>
      <c r="L872" s="20"/>
      <c r="M872" s="20"/>
      <c r="N872" s="20"/>
      <c r="O872" s="20"/>
    </row>
    <row r="873" spans="4:15" ht="12.75">
      <c r="D873" s="19"/>
      <c r="E873" s="20"/>
      <c r="L873" s="20"/>
      <c r="M873" s="20"/>
      <c r="N873" s="20"/>
      <c r="O873" s="20"/>
    </row>
    <row r="874" spans="4:15" ht="12.75">
      <c r="D874" s="19"/>
      <c r="E874" s="20"/>
      <c r="L874" s="20"/>
      <c r="M874" s="20"/>
      <c r="N874" s="20"/>
      <c r="O874" s="20"/>
    </row>
    <row r="875" spans="4:15" ht="12.75">
      <c r="D875" s="19"/>
      <c r="E875" s="20"/>
      <c r="L875" s="20"/>
      <c r="M875" s="20"/>
      <c r="N875" s="20"/>
      <c r="O875" s="20"/>
    </row>
    <row r="876" spans="4:15" ht="12.75">
      <c r="D876" s="19"/>
      <c r="E876" s="20"/>
      <c r="L876" s="20"/>
      <c r="M876" s="20"/>
      <c r="N876" s="20"/>
      <c r="O876" s="20"/>
    </row>
    <row r="877" spans="4:15" ht="12.75">
      <c r="D877" s="19"/>
      <c r="E877" s="20"/>
      <c r="L877" s="20"/>
      <c r="M877" s="20"/>
      <c r="N877" s="20"/>
      <c r="O877" s="20"/>
    </row>
    <row r="878" spans="4:15" ht="12.75">
      <c r="D878" s="19"/>
      <c r="E878" s="20"/>
      <c r="L878" s="20"/>
      <c r="M878" s="20"/>
      <c r="N878" s="20"/>
      <c r="O878" s="20"/>
    </row>
    <row r="879" spans="4:15" ht="12.75">
      <c r="D879" s="19"/>
      <c r="E879" s="20"/>
      <c r="L879" s="20"/>
      <c r="M879" s="20"/>
      <c r="N879" s="20"/>
      <c r="O879" s="20"/>
    </row>
    <row r="880" spans="4:15" ht="12.75">
      <c r="D880" s="19"/>
      <c r="E880" s="20"/>
      <c r="L880" s="20"/>
      <c r="M880" s="20"/>
      <c r="N880" s="20"/>
      <c r="O880" s="20"/>
    </row>
    <row r="881" spans="4:15" ht="12.75">
      <c r="D881" s="19"/>
      <c r="E881" s="20"/>
      <c r="L881" s="20"/>
      <c r="M881" s="20"/>
      <c r="N881" s="20"/>
      <c r="O881" s="20"/>
    </row>
    <row r="882" spans="4:15" ht="12.75">
      <c r="D882" s="19"/>
      <c r="E882" s="20"/>
      <c r="L882" s="20"/>
      <c r="M882" s="20"/>
      <c r="N882" s="20"/>
      <c r="O882" s="20"/>
    </row>
    <row r="883" spans="4:15" ht="12.75">
      <c r="D883" s="19"/>
      <c r="E883" s="20"/>
      <c r="L883" s="20"/>
      <c r="M883" s="20"/>
      <c r="N883" s="20"/>
      <c r="O883" s="20"/>
    </row>
    <row r="884" spans="4:15" ht="12.75">
      <c r="D884" s="19"/>
      <c r="E884" s="20"/>
      <c r="L884" s="20"/>
      <c r="M884" s="20"/>
      <c r="N884" s="20"/>
      <c r="O884" s="20"/>
    </row>
    <row r="885" spans="4:15" ht="12.75">
      <c r="D885" s="19"/>
      <c r="E885" s="20"/>
      <c r="L885" s="20"/>
      <c r="M885" s="20"/>
      <c r="N885" s="20"/>
      <c r="O885" s="20"/>
    </row>
    <row r="886" spans="4:15" ht="12.75">
      <c r="D886" s="19"/>
      <c r="E886" s="20"/>
      <c r="L886" s="20"/>
      <c r="M886" s="20"/>
      <c r="N886" s="20"/>
      <c r="O886" s="20"/>
    </row>
    <row r="887" spans="4:15" ht="12.75">
      <c r="D887" s="19"/>
      <c r="E887" s="20"/>
      <c r="L887" s="20"/>
      <c r="M887" s="20"/>
      <c r="N887" s="20"/>
      <c r="O887" s="20"/>
    </row>
    <row r="888" spans="4:15" ht="12.75">
      <c r="D888" s="19"/>
      <c r="E888" s="20"/>
      <c r="L888" s="20"/>
      <c r="M888" s="20"/>
      <c r="N888" s="20"/>
      <c r="O888" s="20"/>
    </row>
    <row r="889" spans="4:15" ht="12.75">
      <c r="D889" s="19"/>
      <c r="E889" s="20"/>
      <c r="L889" s="20"/>
      <c r="M889" s="20"/>
      <c r="N889" s="20"/>
      <c r="O889" s="20"/>
    </row>
    <row r="890" spans="4:15" ht="12.75">
      <c r="D890" s="19"/>
      <c r="E890" s="20"/>
      <c r="L890" s="20"/>
      <c r="M890" s="20"/>
      <c r="N890" s="20"/>
      <c r="O890" s="20"/>
    </row>
    <row r="891" spans="4:15" ht="12.75">
      <c r="D891" s="19"/>
      <c r="E891" s="20"/>
      <c r="L891" s="20"/>
      <c r="M891" s="20"/>
      <c r="N891" s="20"/>
      <c r="O891" s="20"/>
    </row>
    <row r="892" spans="4:15" ht="12.75">
      <c r="D892" s="19"/>
      <c r="E892" s="20"/>
      <c r="L892" s="20"/>
      <c r="M892" s="20"/>
      <c r="N892" s="20"/>
      <c r="O892" s="20"/>
    </row>
    <row r="893" spans="4:15" ht="12.75">
      <c r="D893" s="19"/>
      <c r="E893" s="20"/>
      <c r="L893" s="20"/>
      <c r="M893" s="20"/>
      <c r="N893" s="20"/>
      <c r="O893" s="20"/>
    </row>
    <row r="894" spans="4:15" ht="12.75">
      <c r="D894" s="19"/>
      <c r="E894" s="20"/>
      <c r="L894" s="20"/>
      <c r="M894" s="20"/>
      <c r="N894" s="20"/>
      <c r="O894" s="20"/>
    </row>
    <row r="895" spans="4:15" ht="12.75">
      <c r="D895" s="19"/>
      <c r="E895" s="20"/>
      <c r="L895" s="20"/>
      <c r="M895" s="20"/>
      <c r="N895" s="20"/>
      <c r="O895" s="20"/>
    </row>
    <row r="896" spans="4:15" ht="12.75">
      <c r="D896" s="19"/>
      <c r="E896" s="20"/>
      <c r="L896" s="20"/>
      <c r="M896" s="20"/>
      <c r="N896" s="20"/>
      <c r="O896" s="20"/>
    </row>
    <row r="897" spans="4:15" ht="12.75">
      <c r="D897" s="19"/>
      <c r="E897" s="20"/>
      <c r="L897" s="20"/>
      <c r="M897" s="20"/>
      <c r="N897" s="20"/>
      <c r="O897" s="20"/>
    </row>
    <row r="898" spans="4:15" ht="12.75">
      <c r="D898" s="19"/>
      <c r="E898" s="20"/>
      <c r="L898" s="20"/>
      <c r="M898" s="20"/>
      <c r="N898" s="20"/>
      <c r="O898" s="20"/>
    </row>
    <row r="899" spans="4:15" ht="12.75">
      <c r="D899" s="19"/>
      <c r="E899" s="20"/>
      <c r="L899" s="20"/>
      <c r="M899" s="20"/>
      <c r="N899" s="20"/>
      <c r="O899" s="20"/>
    </row>
    <row r="900" spans="4:15" ht="12.75">
      <c r="D900" s="19"/>
      <c r="E900" s="20"/>
      <c r="L900" s="20"/>
      <c r="M900" s="20"/>
      <c r="N900" s="20"/>
      <c r="O900" s="20"/>
    </row>
    <row r="901" spans="4:15" ht="12.75">
      <c r="D901" s="19"/>
      <c r="E901" s="20"/>
      <c r="L901" s="20"/>
      <c r="M901" s="20"/>
      <c r="N901" s="20"/>
      <c r="O901" s="20"/>
    </row>
    <row r="902" spans="4:15" ht="12.75">
      <c r="D902" s="19"/>
      <c r="E902" s="20"/>
      <c r="L902" s="20"/>
      <c r="M902" s="20"/>
      <c r="N902" s="20"/>
      <c r="O902" s="20"/>
    </row>
    <row r="903" spans="4:15" ht="12.75">
      <c r="D903" s="19"/>
      <c r="E903" s="20"/>
      <c r="L903" s="20"/>
      <c r="M903" s="20"/>
      <c r="N903" s="20"/>
      <c r="O903" s="20"/>
    </row>
    <row r="904" spans="4:15" ht="12.75">
      <c r="D904" s="19"/>
      <c r="E904" s="20"/>
      <c r="L904" s="20"/>
      <c r="M904" s="20"/>
      <c r="N904" s="20"/>
      <c r="O904" s="20"/>
    </row>
    <row r="905" spans="4:15" ht="12.75">
      <c r="D905" s="19"/>
      <c r="E905" s="20"/>
      <c r="L905" s="20"/>
      <c r="M905" s="20"/>
      <c r="N905" s="20"/>
      <c r="O905" s="20"/>
    </row>
    <row r="906" spans="4:15" ht="12.75">
      <c r="D906" s="19"/>
      <c r="E906" s="20"/>
      <c r="L906" s="20"/>
      <c r="M906" s="20"/>
      <c r="N906" s="20"/>
      <c r="O906" s="20"/>
    </row>
    <row r="907" spans="4:15" ht="12.75">
      <c r="D907" s="19"/>
      <c r="E907" s="20"/>
      <c r="L907" s="20"/>
      <c r="M907" s="20"/>
      <c r="N907" s="20"/>
      <c r="O907" s="20"/>
    </row>
    <row r="908" spans="4:15" ht="12.75">
      <c r="D908" s="19"/>
      <c r="E908" s="20"/>
      <c r="L908" s="20"/>
      <c r="M908" s="20"/>
      <c r="N908" s="20"/>
      <c r="O908" s="20"/>
    </row>
    <row r="909" spans="4:15" ht="12.75">
      <c r="D909" s="19"/>
      <c r="E909" s="20"/>
      <c r="L909" s="20"/>
      <c r="M909" s="20"/>
      <c r="N909" s="20"/>
      <c r="O909" s="20"/>
    </row>
    <row r="910" spans="4:15" ht="12.75">
      <c r="D910" s="19"/>
      <c r="E910" s="20"/>
      <c r="L910" s="20"/>
      <c r="M910" s="20"/>
      <c r="N910" s="20"/>
      <c r="O910" s="20"/>
    </row>
    <row r="911" spans="4:15" ht="12.75">
      <c r="D911" s="19"/>
      <c r="E911" s="20"/>
      <c r="L911" s="20"/>
      <c r="M911" s="20"/>
      <c r="N911" s="20"/>
      <c r="O911" s="20"/>
    </row>
    <row r="912" spans="4:15" ht="12.75">
      <c r="D912" s="19"/>
      <c r="E912" s="20"/>
      <c r="L912" s="20"/>
      <c r="M912" s="20"/>
      <c r="N912" s="20"/>
      <c r="O912" s="20"/>
    </row>
    <row r="913" spans="4:15" ht="12.75">
      <c r="D913" s="19"/>
      <c r="E913" s="20"/>
      <c r="L913" s="20"/>
      <c r="M913" s="20"/>
      <c r="N913" s="20"/>
      <c r="O913" s="20"/>
    </row>
    <row r="914" spans="4:15" ht="12.75">
      <c r="D914" s="19"/>
      <c r="E914" s="20"/>
      <c r="L914" s="20"/>
      <c r="M914" s="20"/>
      <c r="N914" s="20"/>
      <c r="O914" s="20"/>
    </row>
    <row r="915" spans="4:15" ht="12.75">
      <c r="D915" s="19"/>
      <c r="E915" s="20"/>
      <c r="L915" s="20"/>
      <c r="M915" s="20"/>
      <c r="N915" s="20"/>
      <c r="O915" s="20"/>
    </row>
    <row r="916" spans="4:15" ht="12.75">
      <c r="D916" s="19"/>
      <c r="E916" s="20"/>
      <c r="L916" s="20"/>
      <c r="M916" s="20"/>
      <c r="N916" s="20"/>
      <c r="O916" s="20"/>
    </row>
    <row r="917" spans="4:15" ht="12.75">
      <c r="D917" s="19"/>
      <c r="E917" s="20"/>
      <c r="L917" s="20"/>
      <c r="M917" s="20"/>
      <c r="N917" s="20"/>
      <c r="O917" s="20"/>
    </row>
    <row r="918" spans="4:15" ht="12.75">
      <c r="D918" s="19"/>
      <c r="E918" s="20"/>
      <c r="L918" s="20"/>
      <c r="M918" s="20"/>
      <c r="N918" s="20"/>
      <c r="O918" s="20"/>
    </row>
    <row r="919" spans="4:15" ht="12.75">
      <c r="D919" s="19"/>
      <c r="E919" s="20"/>
      <c r="L919" s="20"/>
      <c r="M919" s="20"/>
      <c r="N919" s="20"/>
      <c r="O919" s="20"/>
    </row>
    <row r="920" spans="4:15" ht="12.75">
      <c r="D920" s="19"/>
      <c r="E920" s="20"/>
      <c r="L920" s="20"/>
      <c r="M920" s="20"/>
      <c r="N920" s="20"/>
      <c r="O920" s="20"/>
    </row>
    <row r="921" spans="4:15" ht="12.75">
      <c r="D921" s="19"/>
      <c r="E921" s="20"/>
      <c r="L921" s="20"/>
      <c r="M921" s="20"/>
      <c r="N921" s="20"/>
      <c r="O921" s="20"/>
    </row>
    <row r="922" spans="4:15" ht="12.75">
      <c r="D922" s="19"/>
      <c r="E922" s="20"/>
      <c r="L922" s="20"/>
      <c r="M922" s="20"/>
      <c r="N922" s="20"/>
      <c r="O922" s="20"/>
    </row>
    <row r="923" spans="4:15" ht="12.75">
      <c r="D923" s="19"/>
      <c r="E923" s="20"/>
      <c r="L923" s="20"/>
      <c r="M923" s="20"/>
      <c r="N923" s="20"/>
      <c r="O923" s="20"/>
    </row>
    <row r="924" spans="4:15" ht="12.75">
      <c r="D924" s="19"/>
      <c r="E924" s="20"/>
      <c r="L924" s="20"/>
      <c r="M924" s="20"/>
      <c r="N924" s="20"/>
      <c r="O924" s="20"/>
    </row>
    <row r="925" spans="4:15" ht="12.75">
      <c r="D925" s="19"/>
      <c r="E925" s="20"/>
      <c r="L925" s="20"/>
      <c r="M925" s="20"/>
      <c r="N925" s="20"/>
      <c r="O925" s="20"/>
    </row>
    <row r="926" spans="4:15" ht="12.75">
      <c r="D926" s="19"/>
      <c r="E926" s="20"/>
      <c r="L926" s="20"/>
      <c r="M926" s="20"/>
      <c r="N926" s="20"/>
      <c r="O926" s="20"/>
    </row>
    <row r="927" spans="4:15" ht="12.75">
      <c r="D927" s="19"/>
      <c r="E927" s="20"/>
      <c r="L927" s="20"/>
      <c r="M927" s="20"/>
      <c r="N927" s="20"/>
      <c r="O927" s="20"/>
    </row>
    <row r="928" spans="4:15" ht="12.75">
      <c r="D928" s="19"/>
      <c r="E928" s="20"/>
      <c r="L928" s="20"/>
      <c r="M928" s="20"/>
      <c r="N928" s="20"/>
      <c r="O928" s="20"/>
    </row>
    <row r="929" spans="4:15" ht="12.75">
      <c r="D929" s="19"/>
      <c r="E929" s="20"/>
      <c r="L929" s="20"/>
      <c r="M929" s="20"/>
      <c r="N929" s="20"/>
      <c r="O929" s="20"/>
    </row>
    <row r="930" spans="4:15" ht="12.75">
      <c r="D930" s="19"/>
      <c r="E930" s="20"/>
      <c r="L930" s="20"/>
      <c r="M930" s="20"/>
      <c r="N930" s="20"/>
      <c r="O930" s="20"/>
    </row>
    <row r="931" spans="4:15" ht="12.75">
      <c r="D931" s="19"/>
      <c r="E931" s="20"/>
      <c r="L931" s="20"/>
      <c r="M931" s="20"/>
      <c r="N931" s="20"/>
      <c r="O931" s="20"/>
    </row>
    <row r="932" spans="4:15" ht="12.75">
      <c r="D932" s="19"/>
      <c r="E932" s="20"/>
      <c r="L932" s="20"/>
      <c r="M932" s="20"/>
      <c r="N932" s="20"/>
      <c r="O932" s="20"/>
    </row>
    <row r="933" spans="4:15" ht="12.75">
      <c r="D933" s="19"/>
      <c r="E933" s="20"/>
      <c r="L933" s="20"/>
      <c r="M933" s="20"/>
      <c r="N933" s="20"/>
      <c r="O933" s="20"/>
    </row>
    <row r="934" spans="4:15" ht="12.75">
      <c r="D934" s="19"/>
      <c r="E934" s="20"/>
      <c r="L934" s="20"/>
      <c r="M934" s="20"/>
      <c r="N934" s="20"/>
      <c r="O934" s="20"/>
    </row>
    <row r="935" spans="4:15" ht="12.75">
      <c r="D935" s="19"/>
      <c r="E935" s="20"/>
      <c r="L935" s="20"/>
      <c r="M935" s="20"/>
      <c r="N935" s="20"/>
      <c r="O935" s="20"/>
    </row>
    <row r="936" spans="4:15" ht="12.75">
      <c r="D936" s="19"/>
      <c r="E936" s="20"/>
      <c r="L936" s="20"/>
      <c r="M936" s="20"/>
      <c r="N936" s="20"/>
      <c r="O936" s="20"/>
    </row>
    <row r="937" spans="4:15" ht="12.75">
      <c r="D937" s="19"/>
      <c r="E937" s="20"/>
      <c r="L937" s="20"/>
      <c r="M937" s="20"/>
      <c r="N937" s="20"/>
      <c r="O937" s="20"/>
    </row>
    <row r="938" spans="4:15" ht="12.75">
      <c r="D938" s="19"/>
      <c r="E938" s="20"/>
      <c r="L938" s="20"/>
      <c r="M938" s="20"/>
      <c r="N938" s="20"/>
      <c r="O938" s="20"/>
    </row>
    <row r="939" spans="4:15" ht="12.75">
      <c r="D939" s="19"/>
      <c r="E939" s="20"/>
      <c r="L939" s="20"/>
      <c r="M939" s="20"/>
      <c r="N939" s="20"/>
      <c r="O939" s="20"/>
    </row>
    <row r="940" spans="4:15" ht="12.75">
      <c r="D940" s="19"/>
      <c r="E940" s="20"/>
      <c r="L940" s="20"/>
      <c r="M940" s="20"/>
      <c r="N940" s="20"/>
      <c r="O940" s="20"/>
    </row>
    <row r="941" spans="4:15" ht="12.75">
      <c r="D941" s="19"/>
      <c r="E941" s="20"/>
      <c r="L941" s="20"/>
      <c r="M941" s="20"/>
      <c r="N941" s="20"/>
      <c r="O941" s="20"/>
    </row>
    <row r="942" spans="4:15" ht="12.75">
      <c r="D942" s="19"/>
      <c r="E942" s="20"/>
      <c r="L942" s="20"/>
      <c r="M942" s="20"/>
      <c r="N942" s="20"/>
      <c r="O942" s="20"/>
    </row>
    <row r="943" spans="4:15" ht="12.75">
      <c r="D943" s="19"/>
      <c r="E943" s="20"/>
      <c r="L943" s="20"/>
      <c r="M943" s="20"/>
      <c r="N943" s="20"/>
      <c r="O943" s="20"/>
    </row>
    <row r="944" spans="4:15" ht="12.75">
      <c r="D944" s="19"/>
      <c r="E944" s="20"/>
      <c r="L944" s="20"/>
      <c r="M944" s="20"/>
      <c r="N944" s="20"/>
      <c r="O944" s="20"/>
    </row>
    <row r="945" spans="4:15" ht="12.75">
      <c r="D945" s="19"/>
      <c r="E945" s="20"/>
      <c r="L945" s="20"/>
      <c r="M945" s="20"/>
      <c r="N945" s="20"/>
      <c r="O945" s="20"/>
    </row>
    <row r="946" spans="4:15" ht="12.75">
      <c r="D946" s="19"/>
      <c r="E946" s="20"/>
      <c r="L946" s="20"/>
      <c r="M946" s="20"/>
      <c r="N946" s="20"/>
      <c r="O946" s="20"/>
    </row>
    <row r="947" spans="4:15" ht="12.75">
      <c r="D947" s="19"/>
      <c r="E947" s="20"/>
      <c r="L947" s="20"/>
      <c r="M947" s="20"/>
      <c r="N947" s="20"/>
      <c r="O947" s="20"/>
    </row>
    <row r="948" spans="4:15" ht="12.75">
      <c r="D948" s="19"/>
      <c r="E948" s="20"/>
      <c r="L948" s="20"/>
      <c r="M948" s="20"/>
      <c r="N948" s="20"/>
      <c r="O948" s="20"/>
    </row>
    <row r="949" spans="4:15" ht="12.75">
      <c r="D949" s="19"/>
      <c r="E949" s="20"/>
      <c r="L949" s="20"/>
      <c r="M949" s="20"/>
      <c r="N949" s="20"/>
      <c r="O949" s="20"/>
    </row>
    <row r="950" spans="4:15" ht="12.75">
      <c r="D950" s="19"/>
      <c r="E950" s="20"/>
      <c r="L950" s="20"/>
      <c r="M950" s="20"/>
      <c r="N950" s="20"/>
      <c r="O950" s="20"/>
    </row>
    <row r="951" spans="4:15" ht="12.75">
      <c r="D951" s="19"/>
      <c r="E951" s="20"/>
      <c r="L951" s="20"/>
      <c r="M951" s="20"/>
      <c r="N951" s="20"/>
      <c r="O951" s="20"/>
    </row>
    <row r="952" spans="4:15" ht="12.75">
      <c r="D952" s="19"/>
      <c r="E952" s="20"/>
      <c r="L952" s="20"/>
      <c r="M952" s="20"/>
      <c r="N952" s="20"/>
      <c r="O952" s="20"/>
    </row>
    <row r="953" spans="4:15" ht="12.75">
      <c r="D953" s="19"/>
      <c r="E953" s="20"/>
      <c r="L953" s="20"/>
      <c r="M953" s="20"/>
      <c r="N953" s="20"/>
      <c r="O953" s="20"/>
    </row>
    <row r="954" spans="4:15" ht="12.75">
      <c r="D954" s="19"/>
      <c r="E954" s="20"/>
      <c r="L954" s="20"/>
      <c r="M954" s="20"/>
      <c r="N954" s="20"/>
      <c r="O954" s="20"/>
    </row>
    <row r="955" spans="4:15" ht="12.75">
      <c r="D955" s="19"/>
      <c r="E955" s="20"/>
      <c r="L955" s="20"/>
      <c r="M955" s="20"/>
      <c r="N955" s="20"/>
      <c r="O955" s="20"/>
    </row>
    <row r="956" spans="4:15" ht="12.75">
      <c r="D956" s="19"/>
      <c r="E956" s="20"/>
      <c r="L956" s="20"/>
      <c r="M956" s="20"/>
      <c r="N956" s="20"/>
      <c r="O956" s="20"/>
    </row>
    <row r="957" spans="4:15" ht="12.75">
      <c r="D957" s="19"/>
      <c r="E957" s="20"/>
      <c r="L957" s="20"/>
      <c r="M957" s="20"/>
      <c r="N957" s="20"/>
      <c r="O957" s="20"/>
    </row>
    <row r="958" spans="4:15" ht="12.75">
      <c r="D958" s="19"/>
      <c r="E958" s="20"/>
      <c r="L958" s="20"/>
      <c r="M958" s="20"/>
      <c r="N958" s="20"/>
      <c r="O958" s="20"/>
    </row>
    <row r="959" spans="4:15" ht="12.75">
      <c r="D959" s="19"/>
      <c r="E959" s="20"/>
      <c r="L959" s="20"/>
      <c r="M959" s="20"/>
      <c r="N959" s="20"/>
      <c r="O959" s="20"/>
    </row>
    <row r="960" spans="4:15" ht="12.75">
      <c r="D960" s="19"/>
      <c r="E960" s="20"/>
      <c r="L960" s="20"/>
      <c r="M960" s="20"/>
      <c r="N960" s="20"/>
      <c r="O960" s="20"/>
    </row>
    <row r="961" spans="4:15" ht="12.75">
      <c r="D961" s="19"/>
      <c r="E961" s="20"/>
      <c r="L961" s="20"/>
      <c r="M961" s="20"/>
      <c r="N961" s="20"/>
      <c r="O961" s="20"/>
    </row>
    <row r="962" spans="4:15" ht="12.75">
      <c r="D962" s="19"/>
      <c r="E962" s="20"/>
      <c r="L962" s="20"/>
      <c r="M962" s="20"/>
      <c r="N962" s="20"/>
      <c r="O962" s="20"/>
    </row>
    <row r="963" spans="4:15" ht="12.75">
      <c r="D963" s="19"/>
      <c r="E963" s="20"/>
      <c r="L963" s="20"/>
      <c r="M963" s="20"/>
      <c r="N963" s="20"/>
      <c r="O963" s="20"/>
    </row>
    <row r="964" spans="4:15" ht="12.75">
      <c r="D964" s="19"/>
      <c r="E964" s="20"/>
      <c r="L964" s="20"/>
      <c r="M964" s="20"/>
      <c r="N964" s="20"/>
      <c r="O964" s="20"/>
    </row>
    <row r="965" spans="4:15" ht="12.75">
      <c r="D965" s="19"/>
      <c r="E965" s="20"/>
      <c r="L965" s="20"/>
      <c r="M965" s="20"/>
      <c r="N965" s="20"/>
      <c r="O965" s="20"/>
    </row>
    <row r="966" spans="4:15" ht="12.75">
      <c r="D966" s="19"/>
      <c r="E966" s="20"/>
      <c r="L966" s="20"/>
      <c r="M966" s="20"/>
      <c r="N966" s="20"/>
      <c r="O966" s="20"/>
    </row>
    <row r="967" spans="4:15" ht="12.75">
      <c r="D967" s="19"/>
      <c r="E967" s="20"/>
      <c r="L967" s="20"/>
      <c r="M967" s="20"/>
      <c r="N967" s="20"/>
      <c r="O967" s="20"/>
    </row>
    <row r="968" spans="4:15" ht="12.75">
      <c r="D968" s="19"/>
      <c r="E968" s="20"/>
      <c r="L968" s="20"/>
      <c r="M968" s="20"/>
      <c r="N968" s="20"/>
      <c r="O968" s="20"/>
    </row>
    <row r="969" spans="4:15" ht="12.75">
      <c r="D969" s="19"/>
      <c r="E969" s="20"/>
      <c r="L969" s="20"/>
      <c r="M969" s="20"/>
      <c r="N969" s="20"/>
      <c r="O969" s="20"/>
    </row>
    <row r="970" spans="4:15" ht="12.75">
      <c r="D970" s="19"/>
      <c r="E970" s="20"/>
      <c r="L970" s="20"/>
      <c r="M970" s="20"/>
      <c r="N970" s="20"/>
      <c r="O970" s="20"/>
    </row>
    <row r="971" spans="4:15" ht="12.75">
      <c r="D971" s="19"/>
      <c r="E971" s="20"/>
      <c r="L971" s="20"/>
      <c r="M971" s="20"/>
      <c r="N971" s="20"/>
      <c r="O971" s="20"/>
    </row>
    <row r="972" spans="4:15" ht="12.75">
      <c r="D972" s="19"/>
      <c r="E972" s="20"/>
      <c r="L972" s="20"/>
      <c r="M972" s="20"/>
      <c r="N972" s="20"/>
      <c r="O972" s="20"/>
    </row>
    <row r="973" spans="4:15" ht="12.75">
      <c r="D973" s="19"/>
      <c r="E973" s="20"/>
      <c r="L973" s="20"/>
      <c r="M973" s="20"/>
      <c r="N973" s="20"/>
      <c r="O973" s="20"/>
    </row>
    <row r="974" spans="4:15" ht="12.75">
      <c r="D974" s="19"/>
      <c r="E974" s="20"/>
      <c r="L974" s="20"/>
      <c r="M974" s="20"/>
      <c r="N974" s="20"/>
      <c r="O974" s="20"/>
    </row>
    <row r="975" spans="4:15" ht="12.75">
      <c r="D975" s="19"/>
      <c r="E975" s="20"/>
      <c r="L975" s="20"/>
      <c r="M975" s="20"/>
      <c r="N975" s="20"/>
      <c r="O975" s="20"/>
    </row>
    <row r="976" spans="4:15" ht="12.75">
      <c r="D976" s="19"/>
      <c r="E976" s="20"/>
      <c r="L976" s="20"/>
      <c r="M976" s="20"/>
      <c r="N976" s="20"/>
      <c r="O976" s="20"/>
    </row>
    <row r="977" spans="4:15" ht="12.75">
      <c r="D977" s="19"/>
      <c r="E977" s="20"/>
      <c r="L977" s="20"/>
      <c r="M977" s="20"/>
      <c r="N977" s="20"/>
      <c r="O977" s="20"/>
    </row>
    <row r="978" spans="4:15" ht="12.75">
      <c r="D978" s="19"/>
      <c r="E978" s="20"/>
      <c r="L978" s="20"/>
      <c r="M978" s="20"/>
      <c r="N978" s="20"/>
      <c r="O978" s="20"/>
    </row>
    <row r="979" spans="4:15" ht="12.75">
      <c r="D979" s="19"/>
      <c r="E979" s="20"/>
      <c r="L979" s="20"/>
      <c r="M979" s="20"/>
      <c r="N979" s="20"/>
      <c r="O979" s="20"/>
    </row>
    <row r="980" spans="4:15" ht="12.75">
      <c r="D980" s="19"/>
      <c r="E980" s="20"/>
      <c r="L980" s="20"/>
      <c r="M980" s="20"/>
      <c r="N980" s="20"/>
      <c r="O980" s="20"/>
    </row>
    <row r="981" spans="4:15" ht="12.75">
      <c r="D981" s="19"/>
      <c r="E981" s="20"/>
      <c r="L981" s="20"/>
      <c r="M981" s="20"/>
      <c r="N981" s="20"/>
      <c r="O981" s="20"/>
    </row>
    <row r="982" spans="4:15" ht="12.75">
      <c r="D982" s="19"/>
      <c r="E982" s="20"/>
      <c r="L982" s="20"/>
      <c r="M982" s="20"/>
      <c r="N982" s="20"/>
      <c r="O982" s="20"/>
    </row>
    <row r="983" spans="4:15" ht="12.75">
      <c r="D983" s="19"/>
      <c r="E983" s="20"/>
      <c r="L983" s="20"/>
      <c r="M983" s="20"/>
      <c r="N983" s="20"/>
      <c r="O983" s="20"/>
    </row>
    <row r="984" spans="4:15" ht="12.75">
      <c r="D984" s="19"/>
      <c r="E984" s="20"/>
      <c r="L984" s="20"/>
      <c r="M984" s="20"/>
      <c r="N984" s="20"/>
      <c r="O984" s="20"/>
    </row>
    <row r="985" spans="4:15" ht="12.75">
      <c r="D985" s="19"/>
      <c r="E985" s="20"/>
      <c r="L985" s="20"/>
      <c r="M985" s="20"/>
      <c r="N985" s="20"/>
      <c r="O985" s="20"/>
    </row>
    <row r="986" spans="4:15" ht="12.75">
      <c r="D986" s="19"/>
      <c r="E986" s="20"/>
      <c r="L986" s="20"/>
      <c r="M986" s="20"/>
      <c r="N986" s="20"/>
      <c r="O986" s="20"/>
    </row>
    <row r="987" spans="4:15" ht="12.75">
      <c r="D987" s="19"/>
      <c r="E987" s="20"/>
      <c r="L987" s="20"/>
      <c r="M987" s="20"/>
      <c r="N987" s="20"/>
      <c r="O987" s="20"/>
    </row>
    <row r="988" spans="4:15" ht="12.75">
      <c r="D988" s="19"/>
      <c r="E988" s="20"/>
      <c r="L988" s="20"/>
      <c r="M988" s="20"/>
      <c r="N988" s="20"/>
      <c r="O988" s="20"/>
    </row>
    <row r="989" spans="4:15" ht="12.75">
      <c r="D989" s="19"/>
      <c r="E989" s="20"/>
      <c r="L989" s="20"/>
      <c r="M989" s="20"/>
      <c r="N989" s="20"/>
      <c r="O989" s="20"/>
    </row>
    <row r="990" spans="4:15" ht="12.75">
      <c r="D990" s="19"/>
      <c r="E990" s="20"/>
      <c r="L990" s="20"/>
      <c r="M990" s="20"/>
      <c r="N990" s="20"/>
      <c r="O990" s="20"/>
    </row>
    <row r="991" spans="4:15" ht="12.75">
      <c r="D991" s="19"/>
      <c r="E991" s="20"/>
      <c r="L991" s="20"/>
      <c r="M991" s="20"/>
      <c r="N991" s="20"/>
      <c r="O991" s="20"/>
    </row>
    <row r="992" spans="4:15" ht="12.75">
      <c r="D992" s="19"/>
      <c r="E992" s="20"/>
      <c r="L992" s="20"/>
      <c r="M992" s="20"/>
      <c r="N992" s="20"/>
      <c r="O992" s="20"/>
    </row>
    <row r="993" spans="4:15" ht="12.75">
      <c r="D993" s="19"/>
      <c r="E993" s="20"/>
      <c r="L993" s="20"/>
      <c r="M993" s="20"/>
      <c r="N993" s="20"/>
      <c r="O993" s="20"/>
    </row>
    <row r="994" spans="4:15" ht="12.75">
      <c r="D994" s="19"/>
      <c r="E994" s="20"/>
      <c r="L994" s="20"/>
      <c r="M994" s="20"/>
      <c r="N994" s="20"/>
      <c r="O994" s="20"/>
    </row>
    <row r="995" spans="4:15" ht="12.75">
      <c r="D995" s="19"/>
      <c r="E995" s="20"/>
      <c r="L995" s="20"/>
      <c r="M995" s="20"/>
      <c r="N995" s="20"/>
      <c r="O995" s="20"/>
    </row>
    <row r="996" spans="4:15" ht="12.75">
      <c r="D996" s="19"/>
      <c r="E996" s="20"/>
      <c r="L996" s="20"/>
      <c r="M996" s="20"/>
      <c r="N996" s="20"/>
      <c r="O996" s="20"/>
    </row>
    <row r="997" spans="4:15" ht="12.75">
      <c r="D997" s="19"/>
      <c r="E997" s="20"/>
      <c r="L997" s="20"/>
      <c r="M997" s="20"/>
      <c r="N997" s="20"/>
      <c r="O997" s="20"/>
    </row>
    <row r="998" spans="4:15" ht="12.75">
      <c r="D998" s="19"/>
      <c r="E998" s="20"/>
      <c r="L998" s="20"/>
      <c r="M998" s="20"/>
      <c r="N998" s="20"/>
      <c r="O998" s="20"/>
    </row>
    <row r="999" spans="4:15" ht="12.75">
      <c r="D999" s="19"/>
      <c r="E999" s="20"/>
      <c r="L999" s="20"/>
      <c r="M999" s="20"/>
      <c r="N999" s="20"/>
      <c r="O999" s="20"/>
    </row>
    <row r="1000" spans="4:15" ht="12.75">
      <c r="D1000" s="19"/>
      <c r="E1000" s="20"/>
      <c r="L1000" s="20"/>
      <c r="M1000" s="20"/>
      <c r="N1000" s="20"/>
      <c r="O1000" s="20"/>
    </row>
    <row r="1001" spans="4:15" ht="12.75">
      <c r="D1001" s="19"/>
      <c r="E1001" s="20"/>
      <c r="L1001" s="20"/>
      <c r="M1001" s="20"/>
      <c r="N1001" s="20"/>
      <c r="O1001" s="20"/>
    </row>
    <row r="1002" spans="4:15" ht="12.75">
      <c r="D1002" s="19"/>
      <c r="E1002" s="20"/>
      <c r="L1002" s="20"/>
      <c r="M1002" s="20"/>
      <c r="N1002" s="20"/>
      <c r="O1002" s="20"/>
    </row>
    <row r="1003" spans="4:15" ht="12.75">
      <c r="D1003" s="19"/>
      <c r="E1003" s="20"/>
      <c r="L1003" s="20"/>
      <c r="M1003" s="20"/>
      <c r="N1003" s="20"/>
      <c r="O1003" s="20"/>
    </row>
    <row r="1004" spans="4:15" ht="12.75">
      <c r="D1004" s="19"/>
      <c r="E1004" s="20"/>
      <c r="L1004" s="20"/>
      <c r="M1004" s="20"/>
      <c r="N1004" s="20"/>
      <c r="O1004" s="20"/>
    </row>
    <row r="1005" spans="4:15" ht="12.75">
      <c r="D1005" s="19"/>
      <c r="E1005" s="20"/>
      <c r="L1005" s="20"/>
      <c r="M1005" s="20"/>
      <c r="N1005" s="20"/>
      <c r="O1005" s="20"/>
    </row>
    <row r="1006" spans="4:15" ht="12.75">
      <c r="D1006" s="19"/>
      <c r="E1006" s="20"/>
      <c r="L1006" s="20"/>
      <c r="M1006" s="20"/>
      <c r="N1006" s="20"/>
      <c r="O1006" s="20"/>
    </row>
    <row r="1007" spans="4:15" ht="12.75">
      <c r="D1007" s="19"/>
      <c r="E1007" s="20"/>
      <c r="L1007" s="20"/>
      <c r="M1007" s="20"/>
      <c r="N1007" s="20"/>
      <c r="O1007" s="20"/>
    </row>
    <row r="1008" spans="4:15" ht="12.75">
      <c r="D1008" s="19"/>
      <c r="E1008" s="20"/>
      <c r="L1008" s="20"/>
      <c r="M1008" s="20"/>
      <c r="N1008" s="20"/>
      <c r="O1008" s="20"/>
    </row>
    <row r="1009" spans="4:15" ht="12.75">
      <c r="D1009" s="19"/>
      <c r="E1009" s="20"/>
      <c r="L1009" s="20"/>
      <c r="M1009" s="20"/>
      <c r="N1009" s="20"/>
      <c r="O1009" s="20"/>
    </row>
    <row r="1010" spans="4:15" ht="12.75">
      <c r="D1010" s="19"/>
      <c r="E1010" s="20"/>
      <c r="L1010" s="20"/>
      <c r="M1010" s="20"/>
      <c r="N1010" s="20"/>
      <c r="O1010" s="20"/>
    </row>
    <row r="1011" spans="4:15" ht="12.75">
      <c r="D1011" s="19"/>
      <c r="E1011" s="20"/>
      <c r="L1011" s="20"/>
      <c r="M1011" s="20"/>
      <c r="N1011" s="20"/>
      <c r="O1011" s="20"/>
    </row>
    <row r="1012" spans="4:15" ht="12.75">
      <c r="D1012" s="19"/>
      <c r="E1012" s="20"/>
      <c r="L1012" s="20"/>
      <c r="M1012" s="20"/>
      <c r="N1012" s="20"/>
      <c r="O1012" s="20"/>
    </row>
    <row r="1013" spans="4:15" ht="12.75">
      <c r="D1013" s="19"/>
      <c r="E1013" s="20"/>
      <c r="L1013" s="20"/>
      <c r="M1013" s="20"/>
      <c r="N1013" s="20"/>
      <c r="O1013" s="20"/>
    </row>
    <row r="1014" spans="4:15" ht="12.75">
      <c r="D1014" s="19"/>
      <c r="E1014" s="20"/>
      <c r="L1014" s="20"/>
      <c r="M1014" s="20"/>
      <c r="N1014" s="20"/>
      <c r="O1014" s="20"/>
    </row>
  </sheetData>
  <autoFilter ref="B1:K18" xr:uid="{00000000-0009-0000-0000-000000000000}">
    <filterColumn colId="7">
      <filters>
        <filter val="-"/>
        <filter val="25"/>
        <filter val="28"/>
        <filter val="33"/>
        <filter val="65"/>
      </filters>
    </filterColumn>
  </autoFilter>
  <mergeCells count="40">
    <mergeCell ref="B8:K8"/>
    <mergeCell ref="L8:U8"/>
    <mergeCell ref="B20:K20"/>
    <mergeCell ref="L20:U20"/>
    <mergeCell ref="B27:K27"/>
    <mergeCell ref="L27:U27"/>
    <mergeCell ref="B38:K38"/>
    <mergeCell ref="L38:U38"/>
    <mergeCell ref="K19:N19"/>
    <mergeCell ref="B10:K10"/>
    <mergeCell ref="L10:U10"/>
    <mergeCell ref="K26:N26"/>
    <mergeCell ref="K37:N37"/>
    <mergeCell ref="K47:N47"/>
    <mergeCell ref="K44:N44"/>
    <mergeCell ref="B45:K45"/>
    <mergeCell ref="L45:U45"/>
    <mergeCell ref="K51:N51"/>
    <mergeCell ref="K63:N63"/>
    <mergeCell ref="K52:N52"/>
    <mergeCell ref="B58:K58"/>
    <mergeCell ref="L58:U58"/>
    <mergeCell ref="B60:K60"/>
    <mergeCell ref="L60:U60"/>
    <mergeCell ref="K70:N70"/>
    <mergeCell ref="K71:N71"/>
    <mergeCell ref="B68:K68"/>
    <mergeCell ref="L68:U68"/>
    <mergeCell ref="P11:P19"/>
    <mergeCell ref="P21:P26"/>
    <mergeCell ref="P28:P37"/>
    <mergeCell ref="P39:P44"/>
    <mergeCell ref="P61:P63"/>
    <mergeCell ref="B48:K48"/>
    <mergeCell ref="L48:U48"/>
    <mergeCell ref="P46:P47"/>
    <mergeCell ref="B64:K64"/>
    <mergeCell ref="L64:U64"/>
    <mergeCell ref="B66:K66"/>
    <mergeCell ref="L66:U66"/>
  </mergeCells>
  <printOptions horizontalCentered="1" gridLines="1"/>
  <pageMargins left="0.7" right="0.7" top="0.75" bottom="0.75" header="0" footer="0"/>
  <pageSetup paperSize="9" scale="43" fitToHeight="0" pageOrder="overThenDown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468D0-C6E2-4E59-9741-C11F2C08297B}">
  <dimension ref="D1:H75"/>
  <sheetViews>
    <sheetView topLeftCell="A55" workbookViewId="0">
      <selection activeCell="K57" sqref="K57"/>
    </sheetView>
  </sheetViews>
  <sheetFormatPr defaultRowHeight="12.75"/>
  <cols>
    <col min="4" max="4" width="16.140625" bestFit="1" customWidth="1"/>
    <col min="5" max="5" width="27.7109375" customWidth="1"/>
    <col min="6" max="6" width="20.28515625" customWidth="1"/>
    <col min="7" max="7" width="11.7109375" customWidth="1"/>
    <col min="8" max="8" width="15.7109375" bestFit="1" customWidth="1"/>
  </cols>
  <sheetData>
    <row r="1" spans="4:8" ht="43.15" customHeight="1">
      <c r="D1" s="126" t="s">
        <v>370</v>
      </c>
      <c r="E1" s="127"/>
      <c r="F1" s="127"/>
      <c r="G1" s="127"/>
      <c r="H1" s="128"/>
    </row>
    <row r="2" spans="4:8">
      <c r="D2" s="89" t="s">
        <v>364</v>
      </c>
      <c r="E2" s="39">
        <v>1.3359000000000001</v>
      </c>
      <c r="F2" s="39"/>
      <c r="G2" s="39" t="s">
        <v>366</v>
      </c>
      <c r="H2" s="90">
        <f>E2+E3</f>
        <v>2.8459000000000003</v>
      </c>
    </row>
    <row r="3" spans="4:8">
      <c r="D3" s="89" t="s">
        <v>365</v>
      </c>
      <c r="E3" s="39">
        <v>1.51</v>
      </c>
      <c r="F3" s="39"/>
      <c r="G3" s="39" t="s">
        <v>367</v>
      </c>
      <c r="H3" s="90">
        <f>ABS(E2-E3)</f>
        <v>0.17409999999999992</v>
      </c>
    </row>
    <row r="4" spans="4:8">
      <c r="D4" s="89"/>
      <c r="E4" s="39"/>
      <c r="F4" s="39"/>
      <c r="G4" s="39"/>
      <c r="H4" s="90"/>
    </row>
    <row r="5" spans="4:8" ht="39" thickBot="1">
      <c r="D5" s="94" t="s">
        <v>371</v>
      </c>
      <c r="E5" s="91"/>
      <c r="F5" s="91"/>
      <c r="G5" s="92" t="s">
        <v>368</v>
      </c>
      <c r="H5" s="93">
        <v>0.28149999999999997</v>
      </c>
    </row>
    <row r="6" spans="4:8" ht="13.5" thickBot="1"/>
    <row r="7" spans="4:8" ht="43.15" customHeight="1">
      <c r="D7" s="126" t="s">
        <v>369</v>
      </c>
      <c r="E7" s="127"/>
      <c r="F7" s="127"/>
      <c r="G7" s="127"/>
      <c r="H7" s="128"/>
    </row>
    <row r="8" spans="4:8">
      <c r="D8" s="89" t="s">
        <v>364</v>
      </c>
      <c r="E8" s="39">
        <v>0.1817</v>
      </c>
      <c r="F8" s="39"/>
      <c r="G8" s="39" t="s">
        <v>366</v>
      </c>
      <c r="H8" s="90">
        <f>E8+E9</f>
        <v>0.41170000000000001</v>
      </c>
    </row>
    <row r="9" spans="4:8">
      <c r="D9" s="89" t="s">
        <v>365</v>
      </c>
      <c r="E9" s="39">
        <v>0.23</v>
      </c>
      <c r="F9" s="39"/>
      <c r="G9" s="39" t="s">
        <v>367</v>
      </c>
      <c r="H9" s="90">
        <f>ABS(E8-E9)</f>
        <v>4.830000000000001E-2</v>
      </c>
    </row>
    <row r="10" spans="4:8">
      <c r="D10" s="89"/>
      <c r="E10" s="39"/>
      <c r="F10" s="39"/>
      <c r="G10" s="39"/>
      <c r="H10" s="90"/>
    </row>
    <row r="11" spans="4:8" ht="39" thickBot="1">
      <c r="D11" s="94" t="s">
        <v>372</v>
      </c>
      <c r="E11" s="91"/>
      <c r="F11" s="91"/>
      <c r="G11" s="92" t="s">
        <v>368</v>
      </c>
      <c r="H11" s="93">
        <v>9.8000000000000004E-2</v>
      </c>
    </row>
    <row r="12" spans="4:8" ht="13.5" thickBot="1"/>
    <row r="13" spans="4:8" ht="43.15" customHeight="1">
      <c r="D13" s="126" t="s">
        <v>373</v>
      </c>
      <c r="E13" s="127"/>
      <c r="F13" s="127"/>
      <c r="G13" s="127"/>
      <c r="H13" s="128"/>
    </row>
    <row r="14" spans="4:8">
      <c r="D14" s="89" t="s">
        <v>364</v>
      </c>
      <c r="E14" s="39">
        <v>1.907</v>
      </c>
      <c r="F14" s="39"/>
      <c r="G14" s="39" t="s">
        <v>366</v>
      </c>
      <c r="H14" s="90">
        <f>E14+E15</f>
        <v>4.7069999999999999</v>
      </c>
    </row>
    <row r="15" spans="4:8">
      <c r="D15" s="89" t="s">
        <v>365</v>
      </c>
      <c r="E15" s="39">
        <v>2.8</v>
      </c>
      <c r="F15" s="39"/>
      <c r="G15" s="39" t="s">
        <v>367</v>
      </c>
      <c r="H15" s="90">
        <f>ABS(E14-E15)</f>
        <v>0.89299999999999979</v>
      </c>
    </row>
    <row r="16" spans="4:8">
      <c r="D16" s="89"/>
      <c r="E16" s="39"/>
      <c r="F16" s="39"/>
      <c r="G16" s="39"/>
      <c r="H16" s="90"/>
    </row>
    <row r="17" spans="4:8" ht="39" thickBot="1">
      <c r="D17" s="94" t="s">
        <v>374</v>
      </c>
      <c r="E17" s="91"/>
      <c r="F17" s="91"/>
      <c r="G17" s="92" t="s">
        <v>368</v>
      </c>
      <c r="H17" s="93">
        <v>0.91400000000000003</v>
      </c>
    </row>
    <row r="18" spans="4:8" ht="13.5" thickBot="1"/>
    <row r="19" spans="4:8" ht="43.15" customHeight="1">
      <c r="D19" s="126" t="s">
        <v>375</v>
      </c>
      <c r="E19" s="127"/>
      <c r="F19" s="127"/>
      <c r="G19" s="127"/>
      <c r="H19" s="128"/>
    </row>
    <row r="20" spans="4:8">
      <c r="D20" s="89" t="s">
        <v>364</v>
      </c>
      <c r="E20" s="39">
        <v>0.43</v>
      </c>
      <c r="F20" s="39"/>
      <c r="G20" s="39" t="s">
        <v>366</v>
      </c>
      <c r="H20" s="90">
        <f>E20+E21</f>
        <v>0.83000000000000007</v>
      </c>
    </row>
    <row r="21" spans="4:8">
      <c r="D21" s="89" t="s">
        <v>365</v>
      </c>
      <c r="E21" s="39">
        <v>0.4</v>
      </c>
      <c r="F21" s="39"/>
      <c r="G21" s="39" t="s">
        <v>367</v>
      </c>
      <c r="H21" s="90">
        <f>ABS(E20-E21)</f>
        <v>2.9999999999999971E-2</v>
      </c>
    </row>
    <row r="22" spans="4:8">
      <c r="D22" s="89"/>
      <c r="E22" s="39"/>
      <c r="F22" s="39"/>
      <c r="G22" s="39"/>
      <c r="H22" s="90"/>
    </row>
    <row r="23" spans="4:8" ht="39" thickBot="1">
      <c r="D23" s="94" t="s">
        <v>376</v>
      </c>
      <c r="E23" s="91"/>
      <c r="F23" s="91"/>
      <c r="G23" s="92" t="s">
        <v>368</v>
      </c>
      <c r="H23" s="93">
        <v>0.29330000000000001</v>
      </c>
    </row>
    <row r="24" spans="4:8" ht="13.5" thickBot="1"/>
    <row r="25" spans="4:8" ht="43.15" customHeight="1">
      <c r="D25" s="126" t="s">
        <v>377</v>
      </c>
      <c r="E25" s="127"/>
      <c r="F25" s="127"/>
      <c r="G25" s="127"/>
      <c r="H25" s="128"/>
    </row>
    <row r="26" spans="4:8">
      <c r="D26" s="89" t="s">
        <v>364</v>
      </c>
      <c r="E26" s="39">
        <v>1.0149999999999999</v>
      </c>
      <c r="F26" s="39"/>
      <c r="G26" s="39" t="s">
        <v>366</v>
      </c>
      <c r="H26" s="90">
        <f>E26+E27</f>
        <v>2.165</v>
      </c>
    </row>
    <row r="27" spans="4:8">
      <c r="D27" s="89" t="s">
        <v>365</v>
      </c>
      <c r="E27" s="39">
        <v>1.1499999999999999</v>
      </c>
      <c r="F27" s="39"/>
      <c r="G27" s="39" t="s">
        <v>367</v>
      </c>
      <c r="H27" s="90">
        <f>ABS(E26-E27)</f>
        <v>0.13500000000000001</v>
      </c>
    </row>
    <row r="28" spans="4:8">
      <c r="D28" s="89"/>
      <c r="E28" s="39"/>
      <c r="F28" s="39"/>
      <c r="G28" s="39"/>
      <c r="H28" s="90"/>
    </row>
    <row r="29" spans="4:8" ht="39" thickBot="1">
      <c r="D29" s="94" t="s">
        <v>378</v>
      </c>
      <c r="E29" s="91"/>
      <c r="F29" s="91"/>
      <c r="G29" s="92" t="s">
        <v>368</v>
      </c>
      <c r="H29" s="93">
        <v>0.39329999999999998</v>
      </c>
    </row>
    <row r="30" spans="4:8" ht="13.5" thickBot="1"/>
    <row r="31" spans="4:8" ht="43.15" customHeight="1">
      <c r="D31" s="126" t="s">
        <v>379</v>
      </c>
      <c r="E31" s="127"/>
      <c r="F31" s="127"/>
      <c r="G31" s="127"/>
      <c r="H31" s="128"/>
    </row>
    <row r="32" spans="4:8">
      <c r="D32" s="89" t="s">
        <v>364</v>
      </c>
      <c r="E32" s="39">
        <v>0.67</v>
      </c>
      <c r="F32" s="39"/>
      <c r="G32" s="39" t="s">
        <v>366</v>
      </c>
      <c r="H32" s="90">
        <f>E32+E33</f>
        <v>0.94000000000000006</v>
      </c>
    </row>
    <row r="33" spans="4:8">
      <c r="D33" s="89" t="s">
        <v>365</v>
      </c>
      <c r="E33" s="39">
        <v>0.27</v>
      </c>
      <c r="F33" s="39"/>
      <c r="G33" s="39" t="s">
        <v>367</v>
      </c>
      <c r="H33" s="90">
        <f>ABS(E32-E33)</f>
        <v>0.4</v>
      </c>
    </row>
    <row r="34" spans="4:8">
      <c r="D34" s="89"/>
      <c r="E34" s="39"/>
      <c r="F34" s="39"/>
      <c r="G34" s="39"/>
      <c r="H34" s="90"/>
    </row>
    <row r="35" spans="4:8" ht="39" thickBot="1">
      <c r="D35" s="94" t="s">
        <v>380</v>
      </c>
      <c r="E35" s="91"/>
      <c r="F35" s="91"/>
      <c r="G35" s="92" t="s">
        <v>368</v>
      </c>
      <c r="H35" s="93" t="s">
        <v>381</v>
      </c>
    </row>
    <row r="36" spans="4:8" ht="13.5" thickBot="1"/>
    <row r="37" spans="4:8" ht="43.15" customHeight="1">
      <c r="D37" s="126" t="s">
        <v>384</v>
      </c>
      <c r="E37" s="127"/>
      <c r="F37" s="127"/>
      <c r="G37" s="127"/>
      <c r="H37" s="128"/>
    </row>
    <row r="38" spans="4:8">
      <c r="D38" s="89" t="s">
        <v>364</v>
      </c>
      <c r="E38" s="39">
        <v>0.77800000000000002</v>
      </c>
      <c r="F38" s="39"/>
      <c r="G38" s="39" t="s">
        <v>366</v>
      </c>
      <c r="H38" s="90">
        <f>E38+E39</f>
        <v>1.1379999999999999</v>
      </c>
    </row>
    <row r="39" spans="4:8">
      <c r="D39" s="89" t="s">
        <v>365</v>
      </c>
      <c r="E39" s="39">
        <v>0.36</v>
      </c>
      <c r="F39" s="39"/>
      <c r="G39" s="39" t="s">
        <v>367</v>
      </c>
      <c r="H39" s="90">
        <f>ABS(E38-E39)</f>
        <v>0.41800000000000004</v>
      </c>
    </row>
    <row r="40" spans="4:8">
      <c r="D40" s="89"/>
      <c r="E40" s="39"/>
      <c r="F40" s="39"/>
      <c r="G40" s="39"/>
      <c r="H40" s="90"/>
    </row>
    <row r="41" spans="4:8" ht="39" thickBot="1">
      <c r="D41" s="94" t="s">
        <v>378</v>
      </c>
      <c r="E41" s="91"/>
      <c r="F41" s="91"/>
      <c r="G41" s="92" t="s">
        <v>368</v>
      </c>
      <c r="H41" s="93">
        <v>0.77800000000000002</v>
      </c>
    </row>
    <row r="42" spans="4:8" ht="13.5" thickBot="1"/>
    <row r="43" spans="4:8" ht="43.15" customHeight="1">
      <c r="D43" s="126" t="s">
        <v>379</v>
      </c>
      <c r="E43" s="127"/>
      <c r="F43" s="127"/>
      <c r="G43" s="127"/>
      <c r="H43" s="128"/>
    </row>
    <row r="44" spans="4:8">
      <c r="D44" s="89" t="s">
        <v>364</v>
      </c>
      <c r="E44" s="39">
        <v>5.72</v>
      </c>
      <c r="F44" s="39"/>
      <c r="G44" s="39" t="s">
        <v>366</v>
      </c>
      <c r="H44" s="90">
        <f>E44+E45</f>
        <v>10.94</v>
      </c>
    </row>
    <row r="45" spans="4:8">
      <c r="D45" s="89" t="s">
        <v>365</v>
      </c>
      <c r="E45" s="39">
        <v>5.22</v>
      </c>
      <c r="F45" s="39"/>
      <c r="G45" s="39" t="s">
        <v>367</v>
      </c>
      <c r="H45" s="90">
        <f>ABS(E44-E45)</f>
        <v>0.5</v>
      </c>
    </row>
    <row r="46" spans="4:8">
      <c r="D46" s="89"/>
      <c r="E46" s="39"/>
      <c r="F46" s="39"/>
      <c r="G46" s="39"/>
      <c r="H46" s="90"/>
    </row>
    <row r="47" spans="4:8" ht="39" thickBot="1">
      <c r="D47" s="94" t="s">
        <v>380</v>
      </c>
      <c r="E47" s="91"/>
      <c r="F47" s="91"/>
      <c r="G47" s="92" t="s">
        <v>368</v>
      </c>
      <c r="H47" s="95" t="s">
        <v>385</v>
      </c>
    </row>
    <row r="53" spans="4:8" ht="38.25">
      <c r="D53" s="81" t="s">
        <v>351</v>
      </c>
      <c r="E53" s="81" t="s">
        <v>352</v>
      </c>
      <c r="F53" s="81" t="s">
        <v>353</v>
      </c>
      <c r="G53" s="81" t="s">
        <v>368</v>
      </c>
      <c r="H53" s="81" t="s">
        <v>354</v>
      </c>
    </row>
    <row r="54" spans="4:8" ht="51">
      <c r="D54" s="129">
        <v>1</v>
      </c>
      <c r="E54" s="81" t="s">
        <v>355</v>
      </c>
      <c r="F54" s="81">
        <v>21133</v>
      </c>
      <c r="G54" s="88">
        <v>0.28000000000000003</v>
      </c>
      <c r="H54" s="84">
        <f>F54*G54</f>
        <v>5917.2400000000007</v>
      </c>
    </row>
    <row r="55" spans="4:8" ht="51">
      <c r="D55" s="130"/>
      <c r="E55" s="81" t="s">
        <v>356</v>
      </c>
      <c r="F55" s="81">
        <v>14089</v>
      </c>
      <c r="G55" s="88">
        <v>0.1</v>
      </c>
      <c r="H55" s="84">
        <f t="shared" ref="H55:H57" si="0">F55*G55</f>
        <v>1408.9</v>
      </c>
    </row>
    <row r="56" spans="4:8" ht="51">
      <c r="D56" s="130"/>
      <c r="E56" s="81" t="s">
        <v>357</v>
      </c>
      <c r="F56" s="81">
        <v>4631</v>
      </c>
      <c r="G56" s="88">
        <v>0.91</v>
      </c>
      <c r="H56" s="84">
        <f t="shared" si="0"/>
        <v>4214.21</v>
      </c>
    </row>
    <row r="57" spans="4:8" ht="51">
      <c r="D57" s="137"/>
      <c r="E57" s="81" t="s">
        <v>358</v>
      </c>
      <c r="F57" s="81">
        <v>3088</v>
      </c>
      <c r="G57" s="88">
        <v>0.28999999999999998</v>
      </c>
      <c r="H57" s="84">
        <f t="shared" si="0"/>
        <v>895.52</v>
      </c>
    </row>
    <row r="58" spans="4:8" ht="13.15" customHeight="1">
      <c r="D58" s="131" t="s">
        <v>359</v>
      </c>
      <c r="E58" s="132"/>
      <c r="F58" s="132"/>
      <c r="G58" s="133"/>
      <c r="H58" s="83">
        <f>SUM(H54:H57)</f>
        <v>12435.870000000003</v>
      </c>
    </row>
    <row r="59" spans="4:8" ht="13.15" customHeight="1">
      <c r="D59" s="131" t="s">
        <v>363</v>
      </c>
      <c r="E59" s="132"/>
      <c r="F59" s="132"/>
      <c r="G59" s="133"/>
      <c r="H59" s="83">
        <f>H58*12</f>
        <v>149230.44000000003</v>
      </c>
    </row>
    <row r="60" spans="4:8" ht="13.15" customHeight="1">
      <c r="D60" s="134" t="s">
        <v>360</v>
      </c>
      <c r="E60" s="135"/>
      <c r="F60" s="135"/>
      <c r="G60" s="136"/>
      <c r="H60" s="87">
        <f>H58*48</f>
        <v>596921.76000000013</v>
      </c>
    </row>
    <row r="64" spans="4:8" ht="38.25">
      <c r="D64" s="81" t="s">
        <v>351</v>
      </c>
      <c r="E64" s="81" t="s">
        <v>352</v>
      </c>
      <c r="F64" s="81" t="s">
        <v>353</v>
      </c>
      <c r="G64" s="81" t="s">
        <v>368</v>
      </c>
      <c r="H64" s="81" t="s">
        <v>354</v>
      </c>
    </row>
    <row r="65" spans="4:8" ht="51">
      <c r="D65" s="129">
        <v>2</v>
      </c>
      <c r="E65" s="81" t="s">
        <v>361</v>
      </c>
      <c r="F65" s="81">
        <v>35222</v>
      </c>
      <c r="G65" s="82">
        <v>0.39</v>
      </c>
      <c r="H65" s="84">
        <f>F65*G65</f>
        <v>13736.58</v>
      </c>
    </row>
    <row r="66" spans="4:8" ht="51">
      <c r="D66" s="130"/>
      <c r="E66" s="81" t="s">
        <v>362</v>
      </c>
      <c r="F66" s="81">
        <v>7719</v>
      </c>
      <c r="G66" s="85">
        <v>0.78</v>
      </c>
      <c r="H66" s="86">
        <f t="shared" ref="H66" si="1">F66*G66</f>
        <v>6020.8200000000006</v>
      </c>
    </row>
    <row r="67" spans="4:8" ht="13.15" customHeight="1">
      <c r="D67" s="131" t="s">
        <v>359</v>
      </c>
      <c r="E67" s="132"/>
      <c r="F67" s="132"/>
      <c r="G67" s="133"/>
      <c r="H67" s="83">
        <f>SUM(H65:H66)</f>
        <v>19757.400000000001</v>
      </c>
    </row>
    <row r="68" spans="4:8" ht="13.15" customHeight="1">
      <c r="D68" s="134" t="s">
        <v>360</v>
      </c>
      <c r="E68" s="135"/>
      <c r="F68" s="135"/>
      <c r="G68" s="136"/>
      <c r="H68" s="87">
        <f>H67*48</f>
        <v>948355.20000000007</v>
      </c>
    </row>
    <row r="71" spans="4:8" ht="38.25">
      <c r="D71" s="81" t="s">
        <v>351</v>
      </c>
      <c r="E71" s="81" t="s">
        <v>352</v>
      </c>
      <c r="F71" s="81" t="s">
        <v>353</v>
      </c>
      <c r="G71" s="81" t="s">
        <v>368</v>
      </c>
      <c r="H71" s="81" t="s">
        <v>354</v>
      </c>
    </row>
    <row r="72" spans="4:8" ht="38.25">
      <c r="D72" s="129">
        <v>3</v>
      </c>
      <c r="E72" s="81" t="s">
        <v>382</v>
      </c>
      <c r="F72" s="81">
        <v>35222</v>
      </c>
      <c r="G72" s="82">
        <v>0.78</v>
      </c>
      <c r="H72" s="84">
        <f>F72*G72</f>
        <v>27473.16</v>
      </c>
    </row>
    <row r="73" spans="4:8" ht="51">
      <c r="D73" s="130"/>
      <c r="E73" s="81" t="s">
        <v>383</v>
      </c>
      <c r="F73" s="81">
        <v>7719</v>
      </c>
      <c r="G73" s="85">
        <v>4.2699999999999996</v>
      </c>
      <c r="H73" s="86">
        <f t="shared" ref="H73" si="2">F73*G73</f>
        <v>32960.129999999997</v>
      </c>
    </row>
    <row r="74" spans="4:8" ht="13.15" customHeight="1">
      <c r="D74" s="131" t="s">
        <v>359</v>
      </c>
      <c r="E74" s="132"/>
      <c r="F74" s="132"/>
      <c r="G74" s="133"/>
      <c r="H74" s="83">
        <f>SUM(H72:H73)</f>
        <v>60433.289999999994</v>
      </c>
    </row>
    <row r="75" spans="4:8" ht="13.15" customHeight="1">
      <c r="D75" s="134" t="s">
        <v>360</v>
      </c>
      <c r="E75" s="135"/>
      <c r="F75" s="135"/>
      <c r="G75" s="136"/>
      <c r="H75" s="87">
        <f>H74*48</f>
        <v>2900797.92</v>
      </c>
    </row>
  </sheetData>
  <mergeCells count="18">
    <mergeCell ref="D72:D73"/>
    <mergeCell ref="D74:G74"/>
    <mergeCell ref="D75:G75"/>
    <mergeCell ref="D59:G59"/>
    <mergeCell ref="D54:D57"/>
    <mergeCell ref="D58:G58"/>
    <mergeCell ref="D60:G60"/>
    <mergeCell ref="D65:D66"/>
    <mergeCell ref="D67:G67"/>
    <mergeCell ref="D68:G68"/>
    <mergeCell ref="D31:H31"/>
    <mergeCell ref="D37:H37"/>
    <mergeCell ref="D43:H43"/>
    <mergeCell ref="D1:H1"/>
    <mergeCell ref="D7:H7"/>
    <mergeCell ref="D13:H13"/>
    <mergeCell ref="D19:H19"/>
    <mergeCell ref="D25:H2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H5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00"/>
    <outlinePr summaryBelow="0" summaryRight="0"/>
    <pageSetUpPr fitToPage="1"/>
  </sheetPr>
  <dimension ref="A1:U982"/>
  <sheetViews>
    <sheetView workbookViewId="0">
      <selection activeCell="L2" sqref="L2:L7"/>
    </sheetView>
  </sheetViews>
  <sheetFormatPr defaultColWidth="12.7109375" defaultRowHeight="15.75" customHeight="1"/>
  <cols>
    <col min="1" max="1" width="3.28515625" customWidth="1"/>
    <col min="2" max="2" width="16.42578125" customWidth="1"/>
    <col min="3" max="3" width="16.7109375" customWidth="1"/>
    <col min="4" max="4" width="13.42578125" customWidth="1"/>
    <col min="5" max="5" width="18.28515625" customWidth="1"/>
    <col min="6" max="6" width="14.42578125" bestFit="1" customWidth="1"/>
    <col min="7" max="7" width="14.140625" customWidth="1"/>
    <col min="8" max="8" width="20.28515625" customWidth="1"/>
    <col min="9" max="9" width="19.140625" customWidth="1"/>
    <col min="12" max="12" width="18.140625" customWidth="1"/>
  </cols>
  <sheetData>
    <row r="1" spans="1:21" ht="60">
      <c r="B1" s="22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2" t="s">
        <v>9</v>
      </c>
      <c r="H1" s="22" t="s">
        <v>10</v>
      </c>
      <c r="I1" s="22" t="s">
        <v>11</v>
      </c>
      <c r="J1" s="22" t="s">
        <v>12</v>
      </c>
      <c r="K1" s="22" t="s">
        <v>13</v>
      </c>
      <c r="L1" s="27" t="s">
        <v>281</v>
      </c>
    </row>
    <row r="2" spans="1:21" ht="15.75" customHeight="1">
      <c r="A2">
        <v>1</v>
      </c>
      <c r="B2" s="2" t="s">
        <v>180</v>
      </c>
      <c r="C2" s="2" t="s">
        <v>181</v>
      </c>
      <c r="D2" s="2" t="s">
        <v>182</v>
      </c>
      <c r="E2" s="2" t="s">
        <v>183</v>
      </c>
      <c r="F2" s="2" t="s">
        <v>18</v>
      </c>
      <c r="G2" s="3">
        <v>69079</v>
      </c>
      <c r="H2" s="4"/>
      <c r="I2" s="5">
        <v>2920</v>
      </c>
      <c r="J2" s="5">
        <f t="shared" ref="J2:J6" si="0">G2/I2</f>
        <v>23.657191780821918</v>
      </c>
      <c r="K2" s="35">
        <f t="shared" ref="K2:K6" si="1">J2*30</f>
        <v>709.71575342465758</v>
      </c>
      <c r="L2" s="107">
        <v>2</v>
      </c>
    </row>
    <row r="3" spans="1:21" ht="15.75" customHeight="1">
      <c r="A3">
        <v>1</v>
      </c>
      <c r="B3" s="2" t="s">
        <v>180</v>
      </c>
      <c r="C3" s="2" t="s">
        <v>184</v>
      </c>
      <c r="D3" s="2" t="s">
        <v>185</v>
      </c>
      <c r="E3" s="2" t="s">
        <v>186</v>
      </c>
      <c r="F3" s="2" t="s">
        <v>18</v>
      </c>
      <c r="G3" s="3">
        <v>58889</v>
      </c>
      <c r="H3" s="5"/>
      <c r="I3" s="5">
        <v>2920</v>
      </c>
      <c r="J3" s="5">
        <f t="shared" si="0"/>
        <v>20.167465753424658</v>
      </c>
      <c r="K3" s="35">
        <f t="shared" si="1"/>
        <v>605.02397260273972</v>
      </c>
      <c r="L3" s="107"/>
    </row>
    <row r="4" spans="1:21" ht="15.75" customHeight="1">
      <c r="A4">
        <v>1</v>
      </c>
      <c r="B4" s="2" t="s">
        <v>14</v>
      </c>
      <c r="C4" s="2" t="s">
        <v>190</v>
      </c>
      <c r="D4" s="2" t="s">
        <v>191</v>
      </c>
      <c r="E4" s="2" t="s">
        <v>192</v>
      </c>
      <c r="F4" s="2" t="s">
        <v>18</v>
      </c>
      <c r="G4" s="3">
        <v>15354</v>
      </c>
      <c r="H4" s="5">
        <v>34644</v>
      </c>
      <c r="I4" s="5">
        <f t="shared" ref="I4:I6" si="2">H4/24</f>
        <v>1443.5</v>
      </c>
      <c r="J4" s="5">
        <f t="shared" si="0"/>
        <v>10.636647038448217</v>
      </c>
      <c r="K4" s="35">
        <f t="shared" si="1"/>
        <v>319.09941115344651</v>
      </c>
      <c r="L4" s="107"/>
    </row>
    <row r="5" spans="1:21" ht="15.75" customHeight="1">
      <c r="A5">
        <v>1</v>
      </c>
      <c r="B5" s="2" t="s">
        <v>14</v>
      </c>
      <c r="C5" s="2" t="s">
        <v>193</v>
      </c>
      <c r="D5" s="2" t="s">
        <v>194</v>
      </c>
      <c r="E5" s="2" t="s">
        <v>195</v>
      </c>
      <c r="F5" s="2" t="s">
        <v>18</v>
      </c>
      <c r="G5" s="3">
        <v>27507</v>
      </c>
      <c r="H5" s="5">
        <v>34705</v>
      </c>
      <c r="I5" s="5">
        <f t="shared" si="2"/>
        <v>1446.0416666666667</v>
      </c>
      <c r="J5" s="5">
        <f t="shared" si="0"/>
        <v>19.022273447630024</v>
      </c>
      <c r="K5" s="35">
        <f t="shared" si="1"/>
        <v>570.66820342890071</v>
      </c>
      <c r="L5" s="107"/>
    </row>
    <row r="6" spans="1:21" ht="15.75" customHeight="1">
      <c r="A6">
        <v>1</v>
      </c>
      <c r="B6" s="2" t="s">
        <v>14</v>
      </c>
      <c r="C6" s="2" t="s">
        <v>196</v>
      </c>
      <c r="D6" s="2" t="s">
        <v>197</v>
      </c>
      <c r="E6" s="2" t="s">
        <v>198</v>
      </c>
      <c r="F6" s="2" t="s">
        <v>18</v>
      </c>
      <c r="G6" s="30">
        <v>19835</v>
      </c>
      <c r="H6" s="31">
        <v>22053</v>
      </c>
      <c r="I6" s="31">
        <f t="shared" si="2"/>
        <v>918.875</v>
      </c>
      <c r="J6" s="31">
        <f t="shared" si="0"/>
        <v>21.586178751190314</v>
      </c>
      <c r="K6" s="42">
        <f t="shared" si="1"/>
        <v>647.58536253570946</v>
      </c>
      <c r="L6" s="107"/>
    </row>
    <row r="7" spans="1:21" ht="15">
      <c r="A7">
        <f>SUM(A2:A6)</f>
        <v>5</v>
      </c>
      <c r="B7" s="1"/>
      <c r="C7" s="2"/>
      <c r="D7" s="2"/>
      <c r="E7" s="2"/>
      <c r="F7" s="2"/>
      <c r="G7" s="114" t="s">
        <v>286</v>
      </c>
      <c r="H7" s="115"/>
      <c r="I7" s="115"/>
      <c r="J7" s="116"/>
      <c r="K7" s="36">
        <f>SUM(K2:K6)</f>
        <v>2852.0927031454539</v>
      </c>
      <c r="L7" s="107"/>
    </row>
    <row r="8" spans="1:21" ht="15">
      <c r="B8" s="100"/>
      <c r="C8" s="101"/>
      <c r="D8" s="101"/>
      <c r="E8" s="101"/>
      <c r="F8" s="101"/>
      <c r="G8" s="101"/>
      <c r="H8" s="101"/>
      <c r="I8" s="101"/>
      <c r="J8" s="101"/>
      <c r="K8" s="102"/>
      <c r="L8" s="117"/>
      <c r="M8" s="101"/>
      <c r="N8" s="101"/>
      <c r="O8" s="101"/>
      <c r="P8" s="101"/>
      <c r="Q8" s="101"/>
      <c r="R8" s="101"/>
      <c r="S8" s="101"/>
      <c r="T8" s="101"/>
      <c r="U8" s="102"/>
    </row>
    <row r="9" spans="1:21" ht="15.75" customHeight="1">
      <c r="A9">
        <v>1</v>
      </c>
      <c r="B9" s="32" t="s">
        <v>29</v>
      </c>
      <c r="C9" s="32" t="s">
        <v>187</v>
      </c>
      <c r="D9" s="32" t="s">
        <v>188</v>
      </c>
      <c r="E9" s="32" t="s">
        <v>189</v>
      </c>
      <c r="F9" s="32" t="s">
        <v>33</v>
      </c>
      <c r="G9" s="33">
        <v>6362</v>
      </c>
      <c r="H9" s="34">
        <v>38117</v>
      </c>
      <c r="I9" s="34">
        <f>H9/24</f>
        <v>1588.2083333333333</v>
      </c>
      <c r="J9" s="34">
        <f>G9/I9</f>
        <v>4.0057717029147097</v>
      </c>
      <c r="K9" s="23">
        <f>J9*30</f>
        <v>120.1731510874413</v>
      </c>
      <c r="L9" s="107">
        <v>1</v>
      </c>
    </row>
    <row r="10" spans="1:21" ht="15">
      <c r="A10">
        <v>1</v>
      </c>
      <c r="B10" s="32"/>
      <c r="C10" s="32"/>
      <c r="D10" s="32"/>
      <c r="E10" s="32"/>
      <c r="F10" s="32"/>
      <c r="G10" s="99" t="s">
        <v>287</v>
      </c>
      <c r="H10" s="99"/>
      <c r="I10" s="99"/>
      <c r="J10" s="99"/>
      <c r="K10" s="43">
        <f>K9</f>
        <v>120.1731510874413</v>
      </c>
      <c r="L10" s="107"/>
    </row>
    <row r="11" spans="1:21" ht="15">
      <c r="B11" s="100"/>
      <c r="C11" s="101"/>
      <c r="D11" s="101"/>
      <c r="E11" s="101"/>
      <c r="F11" s="101"/>
      <c r="G11" s="101"/>
      <c r="H11" s="101"/>
      <c r="I11" s="101"/>
      <c r="J11" s="101"/>
      <c r="K11" s="102"/>
      <c r="L11" s="118"/>
      <c r="M11" s="101"/>
      <c r="N11" s="101"/>
      <c r="O11" s="101"/>
      <c r="P11" s="101"/>
      <c r="Q11" s="101"/>
      <c r="R11" s="101"/>
      <c r="S11" s="101"/>
      <c r="T11" s="101"/>
      <c r="U11" s="102"/>
    </row>
    <row r="12" spans="1:21" ht="15.75" customHeight="1">
      <c r="B12" s="24"/>
      <c r="C12" s="24"/>
      <c r="D12" s="25"/>
      <c r="E12" s="24"/>
      <c r="F12" s="24"/>
      <c r="G12" s="26"/>
    </row>
    <row r="13" spans="1:21" ht="15.75" customHeight="1">
      <c r="B13" s="24"/>
      <c r="C13" s="24"/>
      <c r="D13" s="24"/>
      <c r="E13" s="24"/>
      <c r="F13" s="24"/>
      <c r="G13" s="26"/>
    </row>
    <row r="14" spans="1:21" ht="15.75" customHeight="1">
      <c r="B14" s="24"/>
      <c r="C14" s="24"/>
      <c r="D14" s="24"/>
      <c r="E14" s="24"/>
      <c r="F14" s="24"/>
      <c r="G14" s="26"/>
    </row>
    <row r="15" spans="1:21" ht="15.75" customHeight="1">
      <c r="B15" s="24"/>
      <c r="C15" s="24"/>
      <c r="D15" s="24"/>
      <c r="E15" s="24"/>
      <c r="F15" s="24"/>
      <c r="G15" s="26"/>
    </row>
    <row r="16" spans="1:21" ht="15.75" customHeight="1">
      <c r="B16" s="24"/>
      <c r="C16" s="24"/>
      <c r="D16" s="24"/>
      <c r="E16" s="24"/>
      <c r="F16" s="24"/>
      <c r="G16" s="26"/>
    </row>
    <row r="17" spans="2:7" ht="15.75" customHeight="1">
      <c r="B17" s="24"/>
      <c r="C17" s="24"/>
      <c r="D17" s="24"/>
      <c r="E17" s="24"/>
      <c r="F17" s="24"/>
      <c r="G17" s="26"/>
    </row>
    <row r="18" spans="2:7" ht="12.75">
      <c r="D18" s="19"/>
      <c r="E18" s="20"/>
    </row>
    <row r="19" spans="2:7" ht="12.75">
      <c r="D19" s="19"/>
      <c r="E19" s="20"/>
    </row>
    <row r="20" spans="2:7" ht="12.75">
      <c r="D20" s="19"/>
      <c r="E20" s="20"/>
    </row>
    <row r="21" spans="2:7" ht="12.75">
      <c r="D21" s="19"/>
      <c r="E21" s="20"/>
    </row>
    <row r="22" spans="2:7" ht="12.75">
      <c r="D22" s="19"/>
      <c r="E22" s="20"/>
    </row>
    <row r="23" spans="2:7" ht="12.75">
      <c r="D23" s="19"/>
      <c r="E23" s="20"/>
    </row>
    <row r="24" spans="2:7" ht="12.75">
      <c r="D24" s="19"/>
      <c r="E24" s="20"/>
    </row>
    <row r="25" spans="2:7" ht="12.75">
      <c r="D25" s="19"/>
      <c r="E25" s="20"/>
    </row>
    <row r="26" spans="2:7" ht="12.75">
      <c r="D26" s="19"/>
      <c r="E26" s="20"/>
    </row>
    <row r="27" spans="2:7" ht="12.75">
      <c r="D27" s="19"/>
      <c r="E27" s="20"/>
    </row>
    <row r="28" spans="2:7" ht="12.75">
      <c r="D28" s="19"/>
      <c r="E28" s="20"/>
    </row>
    <row r="29" spans="2:7" ht="12.75">
      <c r="D29" s="19"/>
      <c r="E29" s="20"/>
    </row>
    <row r="30" spans="2:7" ht="12.75">
      <c r="D30" s="19"/>
      <c r="E30" s="20"/>
    </row>
    <row r="31" spans="2:7" ht="12.75">
      <c r="D31" s="19"/>
      <c r="E31" s="20"/>
    </row>
    <row r="32" spans="2:7" ht="12.75">
      <c r="D32" s="19"/>
      <c r="E32" s="20"/>
    </row>
    <row r="33" spans="4:5" ht="12.75">
      <c r="D33" s="19"/>
      <c r="E33" s="20"/>
    </row>
    <row r="34" spans="4:5" ht="12.75">
      <c r="D34" s="19"/>
      <c r="E34" s="20"/>
    </row>
    <row r="35" spans="4:5" ht="12.75">
      <c r="D35" s="19"/>
      <c r="E35" s="20"/>
    </row>
    <row r="36" spans="4:5" ht="12.75">
      <c r="D36" s="19"/>
      <c r="E36" s="20"/>
    </row>
    <row r="37" spans="4:5" ht="12.75">
      <c r="D37" s="19"/>
      <c r="E37" s="20"/>
    </row>
    <row r="38" spans="4:5" ht="12.75">
      <c r="D38" s="19"/>
      <c r="E38" s="20"/>
    </row>
    <row r="39" spans="4:5" ht="12.75">
      <c r="D39" s="19"/>
      <c r="E39" s="20"/>
    </row>
    <row r="40" spans="4:5" ht="12.75">
      <c r="D40" s="19"/>
      <c r="E40" s="20"/>
    </row>
    <row r="41" spans="4:5" ht="12.75">
      <c r="D41" s="19"/>
      <c r="E41" s="20"/>
    </row>
    <row r="42" spans="4:5" ht="12.75">
      <c r="D42" s="19"/>
      <c r="E42" s="20"/>
    </row>
    <row r="43" spans="4:5" ht="12.75">
      <c r="D43" s="19"/>
      <c r="E43" s="20"/>
    </row>
    <row r="44" spans="4:5" ht="12.75">
      <c r="D44" s="19"/>
      <c r="E44" s="20"/>
    </row>
    <row r="45" spans="4:5" ht="12.75">
      <c r="D45" s="19"/>
      <c r="E45" s="20"/>
    </row>
    <row r="46" spans="4:5" ht="12.75">
      <c r="D46" s="19"/>
      <c r="E46" s="20"/>
    </row>
    <row r="47" spans="4:5" ht="12.75">
      <c r="D47" s="19"/>
      <c r="E47" s="20"/>
    </row>
    <row r="48" spans="4:5" ht="12.75">
      <c r="D48" s="19"/>
      <c r="E48" s="20"/>
    </row>
    <row r="49" spans="4:5" ht="12.75">
      <c r="D49" s="19"/>
      <c r="E49" s="20"/>
    </row>
    <row r="50" spans="4:5" ht="12.75">
      <c r="D50" s="19"/>
      <c r="E50" s="20"/>
    </row>
    <row r="51" spans="4:5" ht="12.75">
      <c r="D51" s="19"/>
      <c r="E51" s="20"/>
    </row>
    <row r="52" spans="4:5" ht="12.75">
      <c r="D52" s="19"/>
      <c r="E52" s="20"/>
    </row>
    <row r="53" spans="4:5" ht="12.75">
      <c r="D53" s="19"/>
      <c r="E53" s="20"/>
    </row>
    <row r="54" spans="4:5" ht="12.75">
      <c r="D54" s="19"/>
      <c r="E54" s="20"/>
    </row>
    <row r="55" spans="4:5" ht="12.75">
      <c r="D55" s="19"/>
      <c r="E55" s="20"/>
    </row>
    <row r="56" spans="4:5" ht="12.75">
      <c r="D56" s="19"/>
      <c r="E56" s="20"/>
    </row>
    <row r="57" spans="4:5" ht="12.75">
      <c r="D57" s="19"/>
      <c r="E57" s="20"/>
    </row>
    <row r="58" spans="4:5" ht="12.75">
      <c r="D58" s="19"/>
      <c r="E58" s="20"/>
    </row>
    <row r="59" spans="4:5" ht="12.75">
      <c r="D59" s="19"/>
      <c r="E59" s="20"/>
    </row>
    <row r="60" spans="4:5" ht="12.75">
      <c r="D60" s="19"/>
      <c r="E60" s="20"/>
    </row>
    <row r="61" spans="4:5" ht="12.75">
      <c r="D61" s="19"/>
      <c r="E61" s="20"/>
    </row>
    <row r="62" spans="4:5" ht="12.75">
      <c r="D62" s="19"/>
      <c r="E62" s="20"/>
    </row>
    <row r="63" spans="4:5" ht="12.75">
      <c r="D63" s="19"/>
      <c r="E63" s="20"/>
    </row>
    <row r="64" spans="4:5" ht="12.75">
      <c r="D64" s="19"/>
      <c r="E64" s="20"/>
    </row>
    <row r="65" spans="4:5" ht="12.75">
      <c r="D65" s="19"/>
      <c r="E65" s="20"/>
    </row>
    <row r="66" spans="4:5" ht="12.75">
      <c r="D66" s="19"/>
      <c r="E66" s="20"/>
    </row>
    <row r="67" spans="4:5" ht="12.75">
      <c r="D67" s="19"/>
      <c r="E67" s="20"/>
    </row>
    <row r="68" spans="4:5" ht="12.75">
      <c r="D68" s="19"/>
      <c r="E68" s="20"/>
    </row>
    <row r="69" spans="4:5" ht="12.75">
      <c r="D69" s="19"/>
      <c r="E69" s="20"/>
    </row>
    <row r="70" spans="4:5" ht="12.75">
      <c r="D70" s="19"/>
      <c r="E70" s="20"/>
    </row>
    <row r="71" spans="4:5" ht="12.75">
      <c r="D71" s="19"/>
      <c r="E71" s="20"/>
    </row>
    <row r="72" spans="4:5" ht="12.75">
      <c r="D72" s="19"/>
      <c r="E72" s="20"/>
    </row>
    <row r="73" spans="4:5" ht="12.75">
      <c r="D73" s="19"/>
      <c r="E73" s="20"/>
    </row>
    <row r="74" spans="4:5" ht="12.75">
      <c r="D74" s="19"/>
      <c r="E74" s="20"/>
    </row>
    <row r="75" spans="4:5" ht="12.75">
      <c r="D75" s="19"/>
      <c r="E75" s="20"/>
    </row>
    <row r="76" spans="4:5" ht="12.75">
      <c r="D76" s="19"/>
      <c r="E76" s="20"/>
    </row>
    <row r="77" spans="4:5" ht="12.75">
      <c r="D77" s="19"/>
      <c r="E77" s="20"/>
    </row>
    <row r="78" spans="4:5" ht="12.75">
      <c r="D78" s="19"/>
      <c r="E78" s="20"/>
    </row>
    <row r="79" spans="4:5" ht="12.75">
      <c r="D79" s="19"/>
      <c r="E79" s="20"/>
    </row>
    <row r="80" spans="4:5" ht="12.75">
      <c r="D80" s="19"/>
      <c r="E80" s="20"/>
    </row>
    <row r="81" spans="4:5" ht="12.75">
      <c r="D81" s="19"/>
      <c r="E81" s="20"/>
    </row>
    <row r="82" spans="4:5" ht="12.75">
      <c r="D82" s="19"/>
      <c r="E82" s="20"/>
    </row>
    <row r="83" spans="4:5" ht="12.75">
      <c r="D83" s="19"/>
      <c r="E83" s="20"/>
    </row>
    <row r="84" spans="4:5" ht="12.75">
      <c r="D84" s="19"/>
      <c r="E84" s="20"/>
    </row>
    <row r="85" spans="4:5" ht="12.75">
      <c r="D85" s="19"/>
      <c r="E85" s="20"/>
    </row>
    <row r="86" spans="4:5" ht="12.75">
      <c r="D86" s="19"/>
      <c r="E86" s="20"/>
    </row>
    <row r="87" spans="4:5" ht="12.75">
      <c r="D87" s="19"/>
      <c r="E87" s="20"/>
    </row>
    <row r="88" spans="4:5" ht="12.75">
      <c r="D88" s="19"/>
      <c r="E88" s="20"/>
    </row>
    <row r="89" spans="4:5" ht="12.75">
      <c r="D89" s="19"/>
      <c r="E89" s="20"/>
    </row>
    <row r="90" spans="4:5" ht="12.75">
      <c r="D90" s="19"/>
      <c r="E90" s="20"/>
    </row>
    <row r="91" spans="4:5" ht="12.75">
      <c r="D91" s="19"/>
      <c r="E91" s="20"/>
    </row>
    <row r="92" spans="4:5" ht="12.75">
      <c r="D92" s="19"/>
      <c r="E92" s="20"/>
    </row>
    <row r="93" spans="4:5" ht="12.75">
      <c r="D93" s="19"/>
      <c r="E93" s="20"/>
    </row>
    <row r="94" spans="4:5" ht="12.75">
      <c r="D94" s="19"/>
      <c r="E94" s="20"/>
    </row>
    <row r="95" spans="4:5" ht="12.75">
      <c r="D95" s="19"/>
      <c r="E95" s="20"/>
    </row>
    <row r="96" spans="4:5" ht="12.75">
      <c r="D96" s="19"/>
      <c r="E96" s="20"/>
    </row>
    <row r="97" spans="4:5" ht="12.75">
      <c r="D97" s="19"/>
      <c r="E97" s="20"/>
    </row>
    <row r="98" spans="4:5" ht="12.75">
      <c r="D98" s="19"/>
      <c r="E98" s="20"/>
    </row>
    <row r="99" spans="4:5" ht="12.75">
      <c r="D99" s="19"/>
      <c r="E99" s="20"/>
    </row>
    <row r="100" spans="4:5" ht="12.75">
      <c r="D100" s="19"/>
      <c r="E100" s="20"/>
    </row>
    <row r="101" spans="4:5" ht="12.75">
      <c r="D101" s="19"/>
      <c r="E101" s="20"/>
    </row>
    <row r="102" spans="4:5" ht="12.75">
      <c r="D102" s="19"/>
      <c r="E102" s="20"/>
    </row>
    <row r="103" spans="4:5" ht="12.75">
      <c r="D103" s="19"/>
      <c r="E103" s="20"/>
    </row>
    <row r="104" spans="4:5" ht="12.75">
      <c r="D104" s="19"/>
      <c r="E104" s="20"/>
    </row>
    <row r="105" spans="4:5" ht="12.75">
      <c r="D105" s="19"/>
      <c r="E105" s="20"/>
    </row>
    <row r="106" spans="4:5" ht="12.75">
      <c r="D106" s="19"/>
      <c r="E106" s="20"/>
    </row>
    <row r="107" spans="4:5" ht="12.75">
      <c r="D107" s="19"/>
      <c r="E107" s="20"/>
    </row>
    <row r="108" spans="4:5" ht="12.75">
      <c r="D108" s="19"/>
      <c r="E108" s="20"/>
    </row>
    <row r="109" spans="4:5" ht="12.75">
      <c r="D109" s="19"/>
      <c r="E109" s="20"/>
    </row>
    <row r="110" spans="4:5" ht="12.75">
      <c r="D110" s="19"/>
      <c r="E110" s="20"/>
    </row>
    <row r="111" spans="4:5" ht="12.75">
      <c r="D111" s="19"/>
      <c r="E111" s="20"/>
    </row>
    <row r="112" spans="4:5" ht="12.75">
      <c r="D112" s="19"/>
      <c r="E112" s="20"/>
    </row>
    <row r="113" spans="4:5" ht="12.75">
      <c r="D113" s="19"/>
      <c r="E113" s="20"/>
    </row>
    <row r="114" spans="4:5" ht="12.75">
      <c r="D114" s="19"/>
      <c r="E114" s="20"/>
    </row>
    <row r="115" spans="4:5" ht="12.75">
      <c r="D115" s="19"/>
      <c r="E115" s="20"/>
    </row>
    <row r="116" spans="4:5" ht="12.75">
      <c r="D116" s="19"/>
      <c r="E116" s="20"/>
    </row>
    <row r="117" spans="4:5" ht="12.75">
      <c r="D117" s="19"/>
      <c r="E117" s="20"/>
    </row>
    <row r="118" spans="4:5" ht="12.75">
      <c r="D118" s="19"/>
      <c r="E118" s="20"/>
    </row>
    <row r="119" spans="4:5" ht="12.75">
      <c r="D119" s="19"/>
      <c r="E119" s="20"/>
    </row>
    <row r="120" spans="4:5" ht="12.75">
      <c r="D120" s="19"/>
      <c r="E120" s="20"/>
    </row>
    <row r="121" spans="4:5" ht="12.75">
      <c r="D121" s="19"/>
      <c r="E121" s="20"/>
    </row>
    <row r="122" spans="4:5" ht="12.75">
      <c r="D122" s="19"/>
      <c r="E122" s="20"/>
    </row>
    <row r="123" spans="4:5" ht="12.75">
      <c r="D123" s="19"/>
      <c r="E123" s="20"/>
    </row>
    <row r="124" spans="4:5" ht="12.75">
      <c r="D124" s="19"/>
      <c r="E124" s="20"/>
    </row>
    <row r="125" spans="4:5" ht="12.75">
      <c r="D125" s="19"/>
      <c r="E125" s="20"/>
    </row>
    <row r="126" spans="4:5" ht="12.75">
      <c r="D126" s="19"/>
      <c r="E126" s="20"/>
    </row>
    <row r="127" spans="4:5" ht="12.75">
      <c r="D127" s="19"/>
      <c r="E127" s="20"/>
    </row>
    <row r="128" spans="4:5" ht="12.75">
      <c r="D128" s="19"/>
      <c r="E128" s="20"/>
    </row>
    <row r="129" spans="4:5" ht="12.75">
      <c r="D129" s="19"/>
      <c r="E129" s="20"/>
    </row>
    <row r="130" spans="4:5" ht="12.75">
      <c r="D130" s="19"/>
      <c r="E130" s="20"/>
    </row>
    <row r="131" spans="4:5" ht="12.75">
      <c r="D131" s="19"/>
      <c r="E131" s="20"/>
    </row>
    <row r="132" spans="4:5" ht="12.75">
      <c r="D132" s="19"/>
      <c r="E132" s="20"/>
    </row>
    <row r="133" spans="4:5" ht="12.75">
      <c r="D133" s="19"/>
      <c r="E133" s="20"/>
    </row>
    <row r="134" spans="4:5" ht="12.75">
      <c r="D134" s="19"/>
      <c r="E134" s="20"/>
    </row>
    <row r="135" spans="4:5" ht="12.75">
      <c r="D135" s="19"/>
      <c r="E135" s="20"/>
    </row>
    <row r="136" spans="4:5" ht="12.75">
      <c r="D136" s="19"/>
      <c r="E136" s="20"/>
    </row>
    <row r="137" spans="4:5" ht="12.75">
      <c r="D137" s="19"/>
      <c r="E137" s="20"/>
    </row>
    <row r="138" spans="4:5" ht="12.75">
      <c r="D138" s="19"/>
      <c r="E138" s="20"/>
    </row>
    <row r="139" spans="4:5" ht="12.75">
      <c r="D139" s="19"/>
      <c r="E139" s="20"/>
    </row>
    <row r="140" spans="4:5" ht="12.75">
      <c r="D140" s="19"/>
      <c r="E140" s="20"/>
    </row>
    <row r="141" spans="4:5" ht="12.75">
      <c r="D141" s="19"/>
      <c r="E141" s="20"/>
    </row>
    <row r="142" spans="4:5" ht="12.75">
      <c r="D142" s="19"/>
      <c r="E142" s="20"/>
    </row>
    <row r="143" spans="4:5" ht="12.75">
      <c r="D143" s="19"/>
      <c r="E143" s="20"/>
    </row>
    <row r="144" spans="4:5" ht="12.75">
      <c r="D144" s="19"/>
      <c r="E144" s="20"/>
    </row>
    <row r="145" spans="4:5" ht="12.75">
      <c r="D145" s="19"/>
      <c r="E145" s="20"/>
    </row>
    <row r="146" spans="4:5" ht="12.75">
      <c r="D146" s="19"/>
      <c r="E146" s="20"/>
    </row>
    <row r="147" spans="4:5" ht="12.75">
      <c r="D147" s="19"/>
      <c r="E147" s="20"/>
    </row>
    <row r="148" spans="4:5" ht="12.75">
      <c r="D148" s="19"/>
      <c r="E148" s="20"/>
    </row>
    <row r="149" spans="4:5" ht="12.75">
      <c r="D149" s="19"/>
      <c r="E149" s="20"/>
    </row>
    <row r="150" spans="4:5" ht="12.75">
      <c r="D150" s="19"/>
      <c r="E150" s="20"/>
    </row>
    <row r="151" spans="4:5" ht="12.75">
      <c r="D151" s="19"/>
      <c r="E151" s="20"/>
    </row>
    <row r="152" spans="4:5" ht="12.75">
      <c r="D152" s="19"/>
      <c r="E152" s="20"/>
    </row>
    <row r="153" spans="4:5" ht="12.75">
      <c r="D153" s="19"/>
      <c r="E153" s="20"/>
    </row>
    <row r="154" spans="4:5" ht="12.75">
      <c r="D154" s="19"/>
      <c r="E154" s="20"/>
    </row>
    <row r="155" spans="4:5" ht="12.75">
      <c r="D155" s="19"/>
      <c r="E155" s="20"/>
    </row>
    <row r="156" spans="4:5" ht="12.75">
      <c r="D156" s="19"/>
      <c r="E156" s="20"/>
    </row>
    <row r="157" spans="4:5" ht="12.75">
      <c r="D157" s="19"/>
      <c r="E157" s="20"/>
    </row>
    <row r="158" spans="4:5" ht="12.75">
      <c r="D158" s="19"/>
      <c r="E158" s="20"/>
    </row>
    <row r="159" spans="4:5" ht="12.75">
      <c r="D159" s="19"/>
      <c r="E159" s="20"/>
    </row>
    <row r="160" spans="4:5" ht="12.75">
      <c r="D160" s="19"/>
      <c r="E160" s="20"/>
    </row>
    <row r="161" spans="4:5" ht="12.75">
      <c r="D161" s="19"/>
      <c r="E161" s="20"/>
    </row>
    <row r="162" spans="4:5" ht="12.75">
      <c r="D162" s="19"/>
      <c r="E162" s="20"/>
    </row>
    <row r="163" spans="4:5" ht="12.75">
      <c r="D163" s="19"/>
      <c r="E163" s="20"/>
    </row>
    <row r="164" spans="4:5" ht="12.75">
      <c r="D164" s="19"/>
      <c r="E164" s="20"/>
    </row>
    <row r="165" spans="4:5" ht="12.75">
      <c r="D165" s="19"/>
      <c r="E165" s="20"/>
    </row>
    <row r="166" spans="4:5" ht="12.75">
      <c r="D166" s="19"/>
      <c r="E166" s="20"/>
    </row>
    <row r="167" spans="4:5" ht="12.75">
      <c r="D167" s="19"/>
      <c r="E167" s="20"/>
    </row>
    <row r="168" spans="4:5" ht="12.75">
      <c r="D168" s="19"/>
      <c r="E168" s="20"/>
    </row>
    <row r="169" spans="4:5" ht="12.75">
      <c r="D169" s="19"/>
      <c r="E169" s="20"/>
    </row>
    <row r="170" spans="4:5" ht="12.75">
      <c r="D170" s="19"/>
      <c r="E170" s="20"/>
    </row>
    <row r="171" spans="4:5" ht="12.75">
      <c r="D171" s="19"/>
      <c r="E171" s="20"/>
    </row>
    <row r="172" spans="4:5" ht="12.75">
      <c r="D172" s="19"/>
      <c r="E172" s="20"/>
    </row>
    <row r="173" spans="4:5" ht="12.75">
      <c r="D173" s="19"/>
      <c r="E173" s="20"/>
    </row>
    <row r="174" spans="4:5" ht="12.75">
      <c r="D174" s="19"/>
      <c r="E174" s="20"/>
    </row>
    <row r="175" spans="4:5" ht="12.75">
      <c r="D175" s="19"/>
      <c r="E175" s="20"/>
    </row>
    <row r="176" spans="4:5" ht="12.75">
      <c r="D176" s="19"/>
      <c r="E176" s="20"/>
    </row>
    <row r="177" spans="4:5" ht="12.75">
      <c r="D177" s="19"/>
      <c r="E177" s="20"/>
    </row>
    <row r="178" spans="4:5" ht="12.75">
      <c r="D178" s="19"/>
      <c r="E178" s="20"/>
    </row>
    <row r="179" spans="4:5" ht="12.75">
      <c r="D179" s="19"/>
      <c r="E179" s="20"/>
    </row>
    <row r="180" spans="4:5" ht="12.75">
      <c r="D180" s="19"/>
      <c r="E180" s="20"/>
    </row>
    <row r="181" spans="4:5" ht="12.75">
      <c r="D181" s="19"/>
      <c r="E181" s="20"/>
    </row>
    <row r="182" spans="4:5" ht="12.75">
      <c r="D182" s="19"/>
      <c r="E182" s="20"/>
    </row>
    <row r="183" spans="4:5" ht="12.75">
      <c r="D183" s="19"/>
      <c r="E183" s="20"/>
    </row>
    <row r="184" spans="4:5" ht="12.75">
      <c r="D184" s="19"/>
      <c r="E184" s="20"/>
    </row>
    <row r="185" spans="4:5" ht="12.75">
      <c r="D185" s="19"/>
      <c r="E185" s="20"/>
    </row>
    <row r="186" spans="4:5" ht="12.75">
      <c r="D186" s="19"/>
      <c r="E186" s="20"/>
    </row>
    <row r="187" spans="4:5" ht="12.75">
      <c r="D187" s="19"/>
      <c r="E187" s="20"/>
    </row>
    <row r="188" spans="4:5" ht="12.75">
      <c r="D188" s="19"/>
      <c r="E188" s="20"/>
    </row>
    <row r="189" spans="4:5" ht="12.75">
      <c r="D189" s="19"/>
      <c r="E189" s="20"/>
    </row>
    <row r="190" spans="4:5" ht="12.75">
      <c r="D190" s="19"/>
      <c r="E190" s="20"/>
    </row>
    <row r="191" spans="4:5" ht="12.75">
      <c r="D191" s="19"/>
      <c r="E191" s="20"/>
    </row>
    <row r="192" spans="4:5" ht="12.75">
      <c r="D192" s="19"/>
      <c r="E192" s="20"/>
    </row>
    <row r="193" spans="4:5" ht="12.75">
      <c r="D193" s="19"/>
      <c r="E193" s="20"/>
    </row>
    <row r="194" spans="4:5" ht="12.75">
      <c r="D194" s="19"/>
      <c r="E194" s="20"/>
    </row>
    <row r="195" spans="4:5" ht="12.75">
      <c r="D195" s="19"/>
      <c r="E195" s="20"/>
    </row>
    <row r="196" spans="4:5" ht="12.75">
      <c r="D196" s="19"/>
      <c r="E196" s="20"/>
    </row>
    <row r="197" spans="4:5" ht="12.75">
      <c r="D197" s="19"/>
      <c r="E197" s="20"/>
    </row>
    <row r="198" spans="4:5" ht="12.75">
      <c r="D198" s="19"/>
      <c r="E198" s="20"/>
    </row>
    <row r="199" spans="4:5" ht="12.75">
      <c r="D199" s="19"/>
      <c r="E199" s="20"/>
    </row>
    <row r="200" spans="4:5" ht="12.75">
      <c r="D200" s="19"/>
      <c r="E200" s="20"/>
    </row>
    <row r="201" spans="4:5" ht="12.75">
      <c r="D201" s="19"/>
      <c r="E201" s="20"/>
    </row>
    <row r="202" spans="4:5" ht="12.75">
      <c r="D202" s="19"/>
      <c r="E202" s="20"/>
    </row>
    <row r="203" spans="4:5" ht="12.75">
      <c r="D203" s="19"/>
      <c r="E203" s="20"/>
    </row>
    <row r="204" spans="4:5" ht="12.75">
      <c r="D204" s="19"/>
      <c r="E204" s="20"/>
    </row>
    <row r="205" spans="4:5" ht="12.75">
      <c r="D205" s="19"/>
      <c r="E205" s="20"/>
    </row>
    <row r="206" spans="4:5" ht="12.75">
      <c r="D206" s="19"/>
      <c r="E206" s="20"/>
    </row>
    <row r="207" spans="4:5" ht="12.75">
      <c r="D207" s="19"/>
      <c r="E207" s="20"/>
    </row>
    <row r="208" spans="4:5" ht="12.75">
      <c r="D208" s="19"/>
      <c r="E208" s="20"/>
    </row>
    <row r="209" spans="4:5" ht="12.75">
      <c r="D209" s="19"/>
      <c r="E209" s="20"/>
    </row>
    <row r="210" spans="4:5" ht="12.75">
      <c r="D210" s="19"/>
      <c r="E210" s="20"/>
    </row>
    <row r="211" spans="4:5" ht="12.75">
      <c r="D211" s="19"/>
      <c r="E211" s="20"/>
    </row>
    <row r="212" spans="4:5" ht="12.75">
      <c r="D212" s="19"/>
      <c r="E212" s="20"/>
    </row>
    <row r="213" spans="4:5" ht="12.75">
      <c r="D213" s="19"/>
      <c r="E213" s="20"/>
    </row>
    <row r="214" spans="4:5" ht="12.75">
      <c r="D214" s="19"/>
      <c r="E214" s="20"/>
    </row>
    <row r="215" spans="4:5" ht="12.75">
      <c r="D215" s="19"/>
      <c r="E215" s="20"/>
    </row>
    <row r="216" spans="4:5" ht="12.75">
      <c r="D216" s="19"/>
      <c r="E216" s="20"/>
    </row>
    <row r="217" spans="4:5" ht="12.75">
      <c r="D217" s="19"/>
      <c r="E217" s="20"/>
    </row>
    <row r="218" spans="4:5" ht="12.75">
      <c r="D218" s="19"/>
      <c r="E218" s="20"/>
    </row>
    <row r="219" spans="4:5" ht="12.75">
      <c r="D219" s="19"/>
      <c r="E219" s="20"/>
    </row>
    <row r="220" spans="4:5" ht="12.75">
      <c r="D220" s="19"/>
      <c r="E220" s="20"/>
    </row>
    <row r="221" spans="4:5" ht="12.75">
      <c r="D221" s="19"/>
      <c r="E221" s="20"/>
    </row>
    <row r="222" spans="4:5" ht="12.75">
      <c r="D222" s="19"/>
      <c r="E222" s="20"/>
    </row>
    <row r="223" spans="4:5" ht="12.75">
      <c r="D223" s="19"/>
      <c r="E223" s="20"/>
    </row>
    <row r="224" spans="4:5" ht="12.75">
      <c r="D224" s="19"/>
      <c r="E224" s="20"/>
    </row>
    <row r="225" spans="4:5" ht="12.75">
      <c r="D225" s="19"/>
      <c r="E225" s="20"/>
    </row>
    <row r="226" spans="4:5" ht="12.75">
      <c r="D226" s="19"/>
      <c r="E226" s="20"/>
    </row>
    <row r="227" spans="4:5" ht="12.75">
      <c r="D227" s="19"/>
      <c r="E227" s="20"/>
    </row>
    <row r="228" spans="4:5" ht="12.75">
      <c r="D228" s="19"/>
      <c r="E228" s="20"/>
    </row>
    <row r="229" spans="4:5" ht="12.75">
      <c r="D229" s="19"/>
      <c r="E229" s="20"/>
    </row>
    <row r="230" spans="4:5" ht="12.75">
      <c r="D230" s="19"/>
      <c r="E230" s="20"/>
    </row>
    <row r="231" spans="4:5" ht="12.75">
      <c r="D231" s="19"/>
      <c r="E231" s="20"/>
    </row>
    <row r="232" spans="4:5" ht="12.75">
      <c r="D232" s="19"/>
      <c r="E232" s="20"/>
    </row>
    <row r="233" spans="4:5" ht="12.75">
      <c r="D233" s="19"/>
      <c r="E233" s="20"/>
    </row>
    <row r="234" spans="4:5" ht="12.75">
      <c r="D234" s="19"/>
      <c r="E234" s="20"/>
    </row>
    <row r="235" spans="4:5" ht="12.75">
      <c r="D235" s="19"/>
      <c r="E235" s="20"/>
    </row>
    <row r="236" spans="4:5" ht="12.75">
      <c r="D236" s="19"/>
      <c r="E236" s="20"/>
    </row>
    <row r="237" spans="4:5" ht="12.75">
      <c r="D237" s="19"/>
      <c r="E237" s="20"/>
    </row>
    <row r="238" spans="4:5" ht="12.75">
      <c r="D238" s="19"/>
      <c r="E238" s="20"/>
    </row>
    <row r="239" spans="4:5" ht="12.75">
      <c r="D239" s="19"/>
      <c r="E239" s="20"/>
    </row>
    <row r="240" spans="4:5" ht="12.75">
      <c r="D240" s="19"/>
      <c r="E240" s="20"/>
    </row>
    <row r="241" spans="4:5" ht="12.75">
      <c r="D241" s="19"/>
      <c r="E241" s="20"/>
    </row>
    <row r="242" spans="4:5" ht="12.75">
      <c r="D242" s="19"/>
      <c r="E242" s="20"/>
    </row>
    <row r="243" spans="4:5" ht="12.75">
      <c r="D243" s="19"/>
      <c r="E243" s="20"/>
    </row>
    <row r="244" spans="4:5" ht="12.75">
      <c r="D244" s="19"/>
      <c r="E244" s="20"/>
    </row>
    <row r="245" spans="4:5" ht="12.75">
      <c r="D245" s="19"/>
      <c r="E245" s="20"/>
    </row>
    <row r="246" spans="4:5" ht="12.75">
      <c r="D246" s="19"/>
      <c r="E246" s="20"/>
    </row>
    <row r="247" spans="4:5" ht="12.75">
      <c r="D247" s="19"/>
      <c r="E247" s="20"/>
    </row>
    <row r="248" spans="4:5" ht="12.75">
      <c r="D248" s="19"/>
      <c r="E248" s="20"/>
    </row>
    <row r="249" spans="4:5" ht="12.75">
      <c r="D249" s="19"/>
      <c r="E249" s="20"/>
    </row>
    <row r="250" spans="4:5" ht="12.75">
      <c r="D250" s="19"/>
      <c r="E250" s="20"/>
    </row>
    <row r="251" spans="4:5" ht="12.75">
      <c r="D251" s="19"/>
      <c r="E251" s="20"/>
    </row>
    <row r="252" spans="4:5" ht="12.75">
      <c r="D252" s="19"/>
      <c r="E252" s="20"/>
    </row>
    <row r="253" spans="4:5" ht="12.75">
      <c r="D253" s="19"/>
      <c r="E253" s="20"/>
    </row>
    <row r="254" spans="4:5" ht="12.75">
      <c r="D254" s="19"/>
      <c r="E254" s="20"/>
    </row>
    <row r="255" spans="4:5" ht="12.75">
      <c r="D255" s="19"/>
      <c r="E255" s="20"/>
    </row>
    <row r="256" spans="4:5" ht="12.75">
      <c r="D256" s="19"/>
      <c r="E256" s="20"/>
    </row>
    <row r="257" spans="4:5" ht="12.75">
      <c r="D257" s="19"/>
      <c r="E257" s="20"/>
    </row>
    <row r="258" spans="4:5" ht="12.75">
      <c r="D258" s="19"/>
      <c r="E258" s="20"/>
    </row>
    <row r="259" spans="4:5" ht="12.75">
      <c r="D259" s="19"/>
      <c r="E259" s="20"/>
    </row>
    <row r="260" spans="4:5" ht="12.75">
      <c r="D260" s="19"/>
      <c r="E260" s="20"/>
    </row>
    <row r="261" spans="4:5" ht="12.75">
      <c r="D261" s="19"/>
      <c r="E261" s="20"/>
    </row>
    <row r="262" spans="4:5" ht="12.75">
      <c r="D262" s="19"/>
      <c r="E262" s="20"/>
    </row>
    <row r="263" spans="4:5" ht="12.75">
      <c r="D263" s="19"/>
      <c r="E263" s="20"/>
    </row>
    <row r="264" spans="4:5" ht="12.75">
      <c r="D264" s="19"/>
      <c r="E264" s="20"/>
    </row>
    <row r="265" spans="4:5" ht="12.75">
      <c r="D265" s="19"/>
      <c r="E265" s="20"/>
    </row>
    <row r="266" spans="4:5" ht="12.75">
      <c r="D266" s="19"/>
      <c r="E266" s="20"/>
    </row>
    <row r="267" spans="4:5" ht="12.75">
      <c r="D267" s="19"/>
      <c r="E267" s="20"/>
    </row>
    <row r="268" spans="4:5" ht="12.75">
      <c r="D268" s="19"/>
      <c r="E268" s="20"/>
    </row>
    <row r="269" spans="4:5" ht="12.75">
      <c r="D269" s="19"/>
      <c r="E269" s="20"/>
    </row>
    <row r="270" spans="4:5" ht="12.75">
      <c r="D270" s="19"/>
      <c r="E270" s="20"/>
    </row>
    <row r="271" spans="4:5" ht="12.75">
      <c r="D271" s="19"/>
      <c r="E271" s="20"/>
    </row>
    <row r="272" spans="4:5" ht="12.75">
      <c r="D272" s="19"/>
      <c r="E272" s="20"/>
    </row>
    <row r="273" spans="4:5" ht="12.75">
      <c r="D273" s="19"/>
      <c r="E273" s="20"/>
    </row>
    <row r="274" spans="4:5" ht="12.75">
      <c r="D274" s="19"/>
      <c r="E274" s="20"/>
    </row>
    <row r="275" spans="4:5" ht="12.75">
      <c r="D275" s="19"/>
      <c r="E275" s="20"/>
    </row>
    <row r="276" spans="4:5" ht="12.75">
      <c r="D276" s="19"/>
      <c r="E276" s="20"/>
    </row>
    <row r="277" spans="4:5" ht="12.75">
      <c r="D277" s="19"/>
      <c r="E277" s="20"/>
    </row>
    <row r="278" spans="4:5" ht="12.75">
      <c r="D278" s="19"/>
      <c r="E278" s="20"/>
    </row>
    <row r="279" spans="4:5" ht="12.75">
      <c r="D279" s="19"/>
      <c r="E279" s="20"/>
    </row>
    <row r="280" spans="4:5" ht="12.75">
      <c r="D280" s="19"/>
      <c r="E280" s="20"/>
    </row>
    <row r="281" spans="4:5" ht="12.75">
      <c r="D281" s="19"/>
      <c r="E281" s="20"/>
    </row>
    <row r="282" spans="4:5" ht="12.75">
      <c r="D282" s="19"/>
      <c r="E282" s="20"/>
    </row>
    <row r="283" spans="4:5" ht="12.75">
      <c r="D283" s="19"/>
      <c r="E283" s="20"/>
    </row>
    <row r="284" spans="4:5" ht="12.75">
      <c r="D284" s="19"/>
      <c r="E284" s="20"/>
    </row>
    <row r="285" spans="4:5" ht="12.75">
      <c r="D285" s="19"/>
      <c r="E285" s="20"/>
    </row>
    <row r="286" spans="4:5" ht="12.75">
      <c r="D286" s="19"/>
      <c r="E286" s="20"/>
    </row>
    <row r="287" spans="4:5" ht="12.75">
      <c r="D287" s="19"/>
      <c r="E287" s="20"/>
    </row>
    <row r="288" spans="4:5" ht="12.75">
      <c r="D288" s="19"/>
      <c r="E288" s="20"/>
    </row>
    <row r="289" spans="4:5" ht="12.75">
      <c r="D289" s="19"/>
      <c r="E289" s="20"/>
    </row>
    <row r="290" spans="4:5" ht="12.75">
      <c r="D290" s="19"/>
      <c r="E290" s="20"/>
    </row>
    <row r="291" spans="4:5" ht="12.75">
      <c r="D291" s="19"/>
      <c r="E291" s="20"/>
    </row>
    <row r="292" spans="4:5" ht="12.75">
      <c r="D292" s="19"/>
      <c r="E292" s="20"/>
    </row>
    <row r="293" spans="4:5" ht="12.75">
      <c r="D293" s="19"/>
      <c r="E293" s="20"/>
    </row>
    <row r="294" spans="4:5" ht="12.75">
      <c r="D294" s="19"/>
      <c r="E294" s="20"/>
    </row>
    <row r="295" spans="4:5" ht="12.75">
      <c r="D295" s="19"/>
      <c r="E295" s="20"/>
    </row>
    <row r="296" spans="4:5" ht="12.75">
      <c r="D296" s="19"/>
      <c r="E296" s="20"/>
    </row>
    <row r="297" spans="4:5" ht="12.75">
      <c r="D297" s="19"/>
      <c r="E297" s="20"/>
    </row>
    <row r="298" spans="4:5" ht="12.75">
      <c r="D298" s="19"/>
      <c r="E298" s="20"/>
    </row>
    <row r="299" spans="4:5" ht="12.75">
      <c r="D299" s="19"/>
      <c r="E299" s="20"/>
    </row>
    <row r="300" spans="4:5" ht="12.75">
      <c r="D300" s="19"/>
      <c r="E300" s="20"/>
    </row>
    <row r="301" spans="4:5" ht="12.75">
      <c r="D301" s="19"/>
      <c r="E301" s="20"/>
    </row>
    <row r="302" spans="4:5" ht="12.75">
      <c r="D302" s="19"/>
      <c r="E302" s="20"/>
    </row>
    <row r="303" spans="4:5" ht="12.75">
      <c r="D303" s="19"/>
      <c r="E303" s="20"/>
    </row>
    <row r="304" spans="4:5" ht="12.75">
      <c r="D304" s="19"/>
      <c r="E304" s="20"/>
    </row>
    <row r="305" spans="4:5" ht="12.75">
      <c r="D305" s="19"/>
      <c r="E305" s="20"/>
    </row>
    <row r="306" spans="4:5" ht="12.75">
      <c r="D306" s="19"/>
      <c r="E306" s="20"/>
    </row>
    <row r="307" spans="4:5" ht="12.75">
      <c r="D307" s="19"/>
      <c r="E307" s="20"/>
    </row>
    <row r="308" spans="4:5" ht="12.75">
      <c r="D308" s="19"/>
      <c r="E308" s="20"/>
    </row>
    <row r="309" spans="4:5" ht="12.75">
      <c r="D309" s="19"/>
      <c r="E309" s="20"/>
    </row>
    <row r="310" spans="4:5" ht="12.75">
      <c r="D310" s="19"/>
      <c r="E310" s="20"/>
    </row>
    <row r="311" spans="4:5" ht="12.75">
      <c r="D311" s="19"/>
      <c r="E311" s="20"/>
    </row>
    <row r="312" spans="4:5" ht="12.75">
      <c r="D312" s="19"/>
      <c r="E312" s="20"/>
    </row>
    <row r="313" spans="4:5" ht="12.75">
      <c r="D313" s="19"/>
      <c r="E313" s="20"/>
    </row>
    <row r="314" spans="4:5" ht="12.75">
      <c r="D314" s="19"/>
      <c r="E314" s="20"/>
    </row>
    <row r="315" spans="4:5" ht="12.75">
      <c r="D315" s="19"/>
      <c r="E315" s="20"/>
    </row>
    <row r="316" spans="4:5" ht="12.75">
      <c r="D316" s="19"/>
      <c r="E316" s="20"/>
    </row>
    <row r="317" spans="4:5" ht="12.75">
      <c r="D317" s="19"/>
      <c r="E317" s="20"/>
    </row>
    <row r="318" spans="4:5" ht="12.75">
      <c r="D318" s="19"/>
      <c r="E318" s="20"/>
    </row>
    <row r="319" spans="4:5" ht="12.75">
      <c r="D319" s="19"/>
      <c r="E319" s="20"/>
    </row>
    <row r="320" spans="4:5" ht="12.75">
      <c r="D320" s="19"/>
      <c r="E320" s="20"/>
    </row>
    <row r="321" spans="4:5" ht="12.75">
      <c r="D321" s="19"/>
      <c r="E321" s="20"/>
    </row>
    <row r="322" spans="4:5" ht="12.75">
      <c r="D322" s="19"/>
      <c r="E322" s="20"/>
    </row>
    <row r="323" spans="4:5" ht="12.75">
      <c r="D323" s="19"/>
      <c r="E323" s="20"/>
    </row>
    <row r="324" spans="4:5" ht="12.75">
      <c r="D324" s="19"/>
      <c r="E324" s="20"/>
    </row>
    <row r="325" spans="4:5" ht="12.75">
      <c r="D325" s="19"/>
      <c r="E325" s="20"/>
    </row>
    <row r="326" spans="4:5" ht="12.75">
      <c r="D326" s="19"/>
      <c r="E326" s="20"/>
    </row>
    <row r="327" spans="4:5" ht="12.75">
      <c r="D327" s="19"/>
      <c r="E327" s="20"/>
    </row>
    <row r="328" spans="4:5" ht="12.75">
      <c r="D328" s="19"/>
      <c r="E328" s="20"/>
    </row>
    <row r="329" spans="4:5" ht="12.75">
      <c r="D329" s="19"/>
      <c r="E329" s="20"/>
    </row>
    <row r="330" spans="4:5" ht="12.75">
      <c r="D330" s="19"/>
      <c r="E330" s="20"/>
    </row>
    <row r="331" spans="4:5" ht="12.75">
      <c r="D331" s="19"/>
      <c r="E331" s="20"/>
    </row>
    <row r="332" spans="4:5" ht="12.75">
      <c r="D332" s="19"/>
      <c r="E332" s="20"/>
    </row>
    <row r="333" spans="4:5" ht="12.75">
      <c r="D333" s="19"/>
      <c r="E333" s="20"/>
    </row>
    <row r="334" spans="4:5" ht="12.75">
      <c r="D334" s="19"/>
      <c r="E334" s="20"/>
    </row>
    <row r="335" spans="4:5" ht="12.75">
      <c r="D335" s="19"/>
      <c r="E335" s="20"/>
    </row>
    <row r="336" spans="4:5" ht="12.75">
      <c r="D336" s="19"/>
      <c r="E336" s="20"/>
    </row>
    <row r="337" spans="4:5" ht="12.75">
      <c r="D337" s="19"/>
      <c r="E337" s="20"/>
    </row>
    <row r="338" spans="4:5" ht="12.75">
      <c r="D338" s="19"/>
      <c r="E338" s="20"/>
    </row>
    <row r="339" spans="4:5" ht="12.75">
      <c r="D339" s="19"/>
      <c r="E339" s="20"/>
    </row>
    <row r="340" spans="4:5" ht="12.75">
      <c r="D340" s="19"/>
      <c r="E340" s="20"/>
    </row>
    <row r="341" spans="4:5" ht="12.75">
      <c r="D341" s="19"/>
      <c r="E341" s="20"/>
    </row>
    <row r="342" spans="4:5" ht="12.75">
      <c r="D342" s="19"/>
      <c r="E342" s="20"/>
    </row>
    <row r="343" spans="4:5" ht="12.75">
      <c r="D343" s="19"/>
      <c r="E343" s="20"/>
    </row>
    <row r="344" spans="4:5" ht="12.75">
      <c r="D344" s="19"/>
      <c r="E344" s="20"/>
    </row>
    <row r="345" spans="4:5" ht="12.75">
      <c r="D345" s="19"/>
      <c r="E345" s="20"/>
    </row>
    <row r="346" spans="4:5" ht="12.75">
      <c r="D346" s="19"/>
      <c r="E346" s="20"/>
    </row>
    <row r="347" spans="4:5" ht="12.75">
      <c r="D347" s="19"/>
      <c r="E347" s="20"/>
    </row>
    <row r="348" spans="4:5" ht="12.75">
      <c r="D348" s="19"/>
      <c r="E348" s="20"/>
    </row>
    <row r="349" spans="4:5" ht="12.75">
      <c r="D349" s="19"/>
      <c r="E349" s="20"/>
    </row>
    <row r="350" spans="4:5" ht="12.75">
      <c r="D350" s="19"/>
      <c r="E350" s="20"/>
    </row>
    <row r="351" spans="4:5" ht="12.75">
      <c r="D351" s="19"/>
      <c r="E351" s="20"/>
    </row>
    <row r="352" spans="4:5" ht="12.75">
      <c r="D352" s="19"/>
      <c r="E352" s="20"/>
    </row>
    <row r="353" spans="4:5" ht="12.75">
      <c r="D353" s="19"/>
      <c r="E353" s="20"/>
    </row>
    <row r="354" spans="4:5" ht="12.75">
      <c r="D354" s="19"/>
      <c r="E354" s="20"/>
    </row>
    <row r="355" spans="4:5" ht="12.75">
      <c r="D355" s="19"/>
      <c r="E355" s="20"/>
    </row>
    <row r="356" spans="4:5" ht="12.75">
      <c r="D356" s="19"/>
      <c r="E356" s="20"/>
    </row>
    <row r="357" spans="4:5" ht="12.75">
      <c r="D357" s="19"/>
      <c r="E357" s="20"/>
    </row>
    <row r="358" spans="4:5" ht="12.75">
      <c r="D358" s="19"/>
      <c r="E358" s="20"/>
    </row>
    <row r="359" spans="4:5" ht="12.75">
      <c r="D359" s="19"/>
      <c r="E359" s="20"/>
    </row>
    <row r="360" spans="4:5" ht="12.75">
      <c r="D360" s="19"/>
      <c r="E360" s="20"/>
    </row>
    <row r="361" spans="4:5" ht="12.75">
      <c r="D361" s="19"/>
      <c r="E361" s="20"/>
    </row>
    <row r="362" spans="4:5" ht="12.75">
      <c r="D362" s="19"/>
      <c r="E362" s="20"/>
    </row>
    <row r="363" spans="4:5" ht="12.75">
      <c r="D363" s="19"/>
      <c r="E363" s="20"/>
    </row>
    <row r="364" spans="4:5" ht="12.75">
      <c r="D364" s="19"/>
      <c r="E364" s="20"/>
    </row>
    <row r="365" spans="4:5" ht="12.75">
      <c r="D365" s="19"/>
      <c r="E365" s="20"/>
    </row>
    <row r="366" spans="4:5" ht="12.75">
      <c r="D366" s="19"/>
      <c r="E366" s="20"/>
    </row>
    <row r="367" spans="4:5" ht="12.75">
      <c r="D367" s="19"/>
      <c r="E367" s="20"/>
    </row>
    <row r="368" spans="4:5" ht="12.75">
      <c r="D368" s="19"/>
      <c r="E368" s="20"/>
    </row>
    <row r="369" spans="4:5" ht="12.75">
      <c r="D369" s="19"/>
      <c r="E369" s="20"/>
    </row>
    <row r="370" spans="4:5" ht="12.75">
      <c r="D370" s="19"/>
      <c r="E370" s="20"/>
    </row>
    <row r="371" spans="4:5" ht="12.75">
      <c r="D371" s="19"/>
      <c r="E371" s="20"/>
    </row>
    <row r="372" spans="4:5" ht="12.75">
      <c r="D372" s="19"/>
      <c r="E372" s="20"/>
    </row>
    <row r="373" spans="4:5" ht="12.75">
      <c r="D373" s="19"/>
      <c r="E373" s="20"/>
    </row>
    <row r="374" spans="4:5" ht="12.75">
      <c r="D374" s="19"/>
      <c r="E374" s="20"/>
    </row>
    <row r="375" spans="4:5" ht="12.75">
      <c r="D375" s="19"/>
      <c r="E375" s="20"/>
    </row>
    <row r="376" spans="4:5" ht="12.75">
      <c r="D376" s="19"/>
      <c r="E376" s="20"/>
    </row>
    <row r="377" spans="4:5" ht="12.75">
      <c r="D377" s="19"/>
      <c r="E377" s="20"/>
    </row>
    <row r="378" spans="4:5" ht="12.75">
      <c r="D378" s="19"/>
      <c r="E378" s="20"/>
    </row>
    <row r="379" spans="4:5" ht="12.75">
      <c r="D379" s="19"/>
      <c r="E379" s="20"/>
    </row>
    <row r="380" spans="4:5" ht="12.75">
      <c r="D380" s="19"/>
      <c r="E380" s="20"/>
    </row>
    <row r="381" spans="4:5" ht="12.75">
      <c r="D381" s="19"/>
      <c r="E381" s="20"/>
    </row>
    <row r="382" spans="4:5" ht="12.75">
      <c r="D382" s="19"/>
      <c r="E382" s="20"/>
    </row>
    <row r="383" spans="4:5" ht="12.75">
      <c r="D383" s="19"/>
      <c r="E383" s="20"/>
    </row>
    <row r="384" spans="4:5" ht="12.75">
      <c r="D384" s="19"/>
      <c r="E384" s="20"/>
    </row>
    <row r="385" spans="4:5" ht="12.75">
      <c r="D385" s="19"/>
      <c r="E385" s="20"/>
    </row>
    <row r="386" spans="4:5" ht="12.75">
      <c r="D386" s="19"/>
      <c r="E386" s="20"/>
    </row>
    <row r="387" spans="4:5" ht="12.75">
      <c r="D387" s="19"/>
      <c r="E387" s="20"/>
    </row>
    <row r="388" spans="4:5" ht="12.75">
      <c r="D388" s="19"/>
      <c r="E388" s="20"/>
    </row>
    <row r="389" spans="4:5" ht="12.75">
      <c r="D389" s="19"/>
      <c r="E389" s="20"/>
    </row>
    <row r="390" spans="4:5" ht="12.75">
      <c r="D390" s="19"/>
      <c r="E390" s="20"/>
    </row>
    <row r="391" spans="4:5" ht="12.75">
      <c r="D391" s="19"/>
      <c r="E391" s="20"/>
    </row>
    <row r="392" spans="4:5" ht="12.75">
      <c r="D392" s="19"/>
      <c r="E392" s="20"/>
    </row>
    <row r="393" spans="4:5" ht="12.75">
      <c r="D393" s="19"/>
      <c r="E393" s="20"/>
    </row>
    <row r="394" spans="4:5" ht="12.75">
      <c r="D394" s="19"/>
      <c r="E394" s="20"/>
    </row>
    <row r="395" spans="4:5" ht="12.75">
      <c r="D395" s="19"/>
      <c r="E395" s="20"/>
    </row>
    <row r="396" spans="4:5" ht="12.75">
      <c r="D396" s="19"/>
      <c r="E396" s="20"/>
    </row>
    <row r="397" spans="4:5" ht="12.75">
      <c r="D397" s="19"/>
      <c r="E397" s="20"/>
    </row>
    <row r="398" spans="4:5" ht="12.75">
      <c r="D398" s="19"/>
      <c r="E398" s="20"/>
    </row>
    <row r="399" spans="4:5" ht="12.75">
      <c r="D399" s="19"/>
      <c r="E399" s="20"/>
    </row>
    <row r="400" spans="4:5" ht="12.75">
      <c r="D400" s="19"/>
      <c r="E400" s="20"/>
    </row>
    <row r="401" spans="4:5" ht="12.75">
      <c r="D401" s="19"/>
      <c r="E401" s="20"/>
    </row>
    <row r="402" spans="4:5" ht="12.75">
      <c r="D402" s="19"/>
      <c r="E402" s="20"/>
    </row>
    <row r="403" spans="4:5" ht="12.75">
      <c r="D403" s="19"/>
      <c r="E403" s="20"/>
    </row>
    <row r="404" spans="4:5" ht="12.75">
      <c r="D404" s="19"/>
      <c r="E404" s="20"/>
    </row>
    <row r="405" spans="4:5" ht="12.75">
      <c r="D405" s="19"/>
      <c r="E405" s="20"/>
    </row>
    <row r="406" spans="4:5" ht="12.75">
      <c r="D406" s="19"/>
      <c r="E406" s="20"/>
    </row>
    <row r="407" spans="4:5" ht="12.75">
      <c r="D407" s="19"/>
      <c r="E407" s="20"/>
    </row>
    <row r="408" spans="4:5" ht="12.75">
      <c r="D408" s="19"/>
      <c r="E408" s="20"/>
    </row>
    <row r="409" spans="4:5" ht="12.75">
      <c r="D409" s="19"/>
      <c r="E409" s="20"/>
    </row>
    <row r="410" spans="4:5" ht="12.75">
      <c r="D410" s="19"/>
      <c r="E410" s="20"/>
    </row>
    <row r="411" spans="4:5" ht="12.75">
      <c r="D411" s="19"/>
      <c r="E411" s="20"/>
    </row>
    <row r="412" spans="4:5" ht="12.75">
      <c r="D412" s="19"/>
      <c r="E412" s="20"/>
    </row>
    <row r="413" spans="4:5" ht="12.75">
      <c r="D413" s="19"/>
      <c r="E413" s="20"/>
    </row>
    <row r="414" spans="4:5" ht="12.75">
      <c r="D414" s="19"/>
      <c r="E414" s="20"/>
    </row>
    <row r="415" spans="4:5" ht="12.75">
      <c r="D415" s="19"/>
      <c r="E415" s="20"/>
    </row>
    <row r="416" spans="4:5" ht="12.75">
      <c r="D416" s="19"/>
      <c r="E416" s="20"/>
    </row>
    <row r="417" spans="4:5" ht="12.75">
      <c r="D417" s="19"/>
      <c r="E417" s="20"/>
    </row>
    <row r="418" spans="4:5" ht="12.75">
      <c r="D418" s="19"/>
      <c r="E418" s="20"/>
    </row>
    <row r="419" spans="4:5" ht="12.75">
      <c r="D419" s="19"/>
      <c r="E419" s="20"/>
    </row>
    <row r="420" spans="4:5" ht="12.75">
      <c r="D420" s="19"/>
      <c r="E420" s="20"/>
    </row>
    <row r="421" spans="4:5" ht="12.75">
      <c r="D421" s="19"/>
      <c r="E421" s="20"/>
    </row>
    <row r="422" spans="4:5" ht="12.75">
      <c r="D422" s="19"/>
      <c r="E422" s="20"/>
    </row>
    <row r="423" spans="4:5" ht="12.75">
      <c r="D423" s="19"/>
      <c r="E423" s="20"/>
    </row>
    <row r="424" spans="4:5" ht="12.75">
      <c r="D424" s="19"/>
      <c r="E424" s="20"/>
    </row>
    <row r="425" spans="4:5" ht="12.75">
      <c r="D425" s="19"/>
      <c r="E425" s="20"/>
    </row>
    <row r="426" spans="4:5" ht="12.75">
      <c r="D426" s="19"/>
      <c r="E426" s="20"/>
    </row>
    <row r="427" spans="4:5" ht="12.75">
      <c r="D427" s="19"/>
      <c r="E427" s="20"/>
    </row>
    <row r="428" spans="4:5" ht="12.75">
      <c r="D428" s="19"/>
      <c r="E428" s="20"/>
    </row>
    <row r="429" spans="4:5" ht="12.75">
      <c r="D429" s="19"/>
      <c r="E429" s="20"/>
    </row>
    <row r="430" spans="4:5" ht="12.75">
      <c r="D430" s="19"/>
      <c r="E430" s="20"/>
    </row>
    <row r="431" spans="4:5" ht="12.75">
      <c r="D431" s="19"/>
      <c r="E431" s="20"/>
    </row>
    <row r="432" spans="4:5" ht="12.75">
      <c r="D432" s="19"/>
      <c r="E432" s="20"/>
    </row>
    <row r="433" spans="4:5" ht="12.75">
      <c r="D433" s="19"/>
      <c r="E433" s="20"/>
    </row>
    <row r="434" spans="4:5" ht="12.75">
      <c r="D434" s="19"/>
      <c r="E434" s="20"/>
    </row>
    <row r="435" spans="4:5" ht="12.75">
      <c r="D435" s="19"/>
      <c r="E435" s="20"/>
    </row>
    <row r="436" spans="4:5" ht="12.75">
      <c r="D436" s="19"/>
      <c r="E436" s="20"/>
    </row>
    <row r="437" spans="4:5" ht="12.75">
      <c r="D437" s="19"/>
      <c r="E437" s="20"/>
    </row>
    <row r="438" spans="4:5" ht="12.75">
      <c r="D438" s="19"/>
      <c r="E438" s="20"/>
    </row>
    <row r="439" spans="4:5" ht="12.75">
      <c r="D439" s="19"/>
      <c r="E439" s="20"/>
    </row>
    <row r="440" spans="4:5" ht="12.75">
      <c r="D440" s="19"/>
      <c r="E440" s="20"/>
    </row>
    <row r="441" spans="4:5" ht="12.75">
      <c r="D441" s="19"/>
      <c r="E441" s="20"/>
    </row>
    <row r="442" spans="4:5" ht="12.75">
      <c r="D442" s="19"/>
      <c r="E442" s="20"/>
    </row>
    <row r="443" spans="4:5" ht="12.75">
      <c r="D443" s="19"/>
      <c r="E443" s="20"/>
    </row>
    <row r="444" spans="4:5" ht="12.75">
      <c r="D444" s="19"/>
      <c r="E444" s="20"/>
    </row>
    <row r="445" spans="4:5" ht="12.75">
      <c r="D445" s="19"/>
      <c r="E445" s="20"/>
    </row>
    <row r="446" spans="4:5" ht="12.75">
      <c r="D446" s="19"/>
      <c r="E446" s="20"/>
    </row>
    <row r="447" spans="4:5" ht="12.75">
      <c r="D447" s="19"/>
      <c r="E447" s="20"/>
    </row>
    <row r="448" spans="4:5" ht="12.75">
      <c r="D448" s="19"/>
      <c r="E448" s="20"/>
    </row>
    <row r="449" spans="4:5" ht="12.75">
      <c r="D449" s="19"/>
      <c r="E449" s="20"/>
    </row>
    <row r="450" spans="4:5" ht="12.75">
      <c r="D450" s="19"/>
      <c r="E450" s="20"/>
    </row>
    <row r="451" spans="4:5" ht="12.75">
      <c r="D451" s="19"/>
      <c r="E451" s="20"/>
    </row>
    <row r="452" spans="4:5" ht="12.75">
      <c r="D452" s="19"/>
      <c r="E452" s="20"/>
    </row>
    <row r="453" spans="4:5" ht="12.75">
      <c r="D453" s="19"/>
      <c r="E453" s="20"/>
    </row>
    <row r="454" spans="4:5" ht="12.75">
      <c r="D454" s="19"/>
      <c r="E454" s="20"/>
    </row>
    <row r="455" spans="4:5" ht="12.75">
      <c r="D455" s="19"/>
      <c r="E455" s="20"/>
    </row>
    <row r="456" spans="4:5" ht="12.75">
      <c r="D456" s="19"/>
      <c r="E456" s="20"/>
    </row>
    <row r="457" spans="4:5" ht="12.75">
      <c r="D457" s="19"/>
      <c r="E457" s="20"/>
    </row>
    <row r="458" spans="4:5" ht="12.75">
      <c r="D458" s="19"/>
      <c r="E458" s="20"/>
    </row>
    <row r="459" spans="4:5" ht="12.75">
      <c r="D459" s="19"/>
      <c r="E459" s="20"/>
    </row>
    <row r="460" spans="4:5" ht="12.75">
      <c r="D460" s="19"/>
      <c r="E460" s="20"/>
    </row>
    <row r="461" spans="4:5" ht="12.75">
      <c r="D461" s="19"/>
      <c r="E461" s="20"/>
    </row>
    <row r="462" spans="4:5" ht="12.75">
      <c r="D462" s="19"/>
      <c r="E462" s="20"/>
    </row>
    <row r="463" spans="4:5" ht="12.75">
      <c r="D463" s="19"/>
      <c r="E463" s="20"/>
    </row>
    <row r="464" spans="4:5" ht="12.75">
      <c r="D464" s="19"/>
      <c r="E464" s="20"/>
    </row>
    <row r="465" spans="4:5" ht="12.75">
      <c r="D465" s="19"/>
      <c r="E465" s="20"/>
    </row>
    <row r="466" spans="4:5" ht="12.75">
      <c r="D466" s="19"/>
      <c r="E466" s="20"/>
    </row>
    <row r="467" spans="4:5" ht="12.75">
      <c r="D467" s="19"/>
      <c r="E467" s="20"/>
    </row>
    <row r="468" spans="4:5" ht="12.75">
      <c r="D468" s="19"/>
      <c r="E468" s="20"/>
    </row>
    <row r="469" spans="4:5" ht="12.75">
      <c r="D469" s="19"/>
      <c r="E469" s="20"/>
    </row>
    <row r="470" spans="4:5" ht="12.75">
      <c r="D470" s="19"/>
      <c r="E470" s="20"/>
    </row>
    <row r="471" spans="4:5" ht="12.75">
      <c r="D471" s="19"/>
      <c r="E471" s="20"/>
    </row>
    <row r="472" spans="4:5" ht="12.75">
      <c r="D472" s="19"/>
      <c r="E472" s="20"/>
    </row>
    <row r="473" spans="4:5" ht="12.75">
      <c r="D473" s="19"/>
      <c r="E473" s="20"/>
    </row>
    <row r="474" spans="4:5" ht="12.75">
      <c r="D474" s="19"/>
      <c r="E474" s="20"/>
    </row>
    <row r="475" spans="4:5" ht="12.75">
      <c r="D475" s="19"/>
      <c r="E475" s="20"/>
    </row>
    <row r="476" spans="4:5" ht="12.75">
      <c r="D476" s="19"/>
      <c r="E476" s="20"/>
    </row>
    <row r="477" spans="4:5" ht="12.75">
      <c r="D477" s="19"/>
      <c r="E477" s="20"/>
    </row>
    <row r="478" spans="4:5" ht="12.75">
      <c r="D478" s="19"/>
      <c r="E478" s="20"/>
    </row>
    <row r="479" spans="4:5" ht="12.75">
      <c r="D479" s="19"/>
      <c r="E479" s="20"/>
    </row>
    <row r="480" spans="4:5" ht="12.75">
      <c r="D480" s="19"/>
      <c r="E480" s="20"/>
    </row>
    <row r="481" spans="4:5" ht="12.75">
      <c r="D481" s="19"/>
      <c r="E481" s="20"/>
    </row>
    <row r="482" spans="4:5" ht="12.75">
      <c r="D482" s="19"/>
      <c r="E482" s="20"/>
    </row>
    <row r="483" spans="4:5" ht="12.75">
      <c r="D483" s="19"/>
      <c r="E483" s="20"/>
    </row>
    <row r="484" spans="4:5" ht="12.75">
      <c r="D484" s="19"/>
      <c r="E484" s="20"/>
    </row>
    <row r="485" spans="4:5" ht="12.75">
      <c r="D485" s="19"/>
      <c r="E485" s="20"/>
    </row>
    <row r="486" spans="4:5" ht="12.75">
      <c r="D486" s="19"/>
      <c r="E486" s="20"/>
    </row>
    <row r="487" spans="4:5" ht="12.75">
      <c r="D487" s="19"/>
      <c r="E487" s="20"/>
    </row>
    <row r="488" spans="4:5" ht="12.75">
      <c r="D488" s="19"/>
      <c r="E488" s="20"/>
    </row>
    <row r="489" spans="4:5" ht="12.75">
      <c r="D489" s="19"/>
      <c r="E489" s="20"/>
    </row>
    <row r="490" spans="4:5" ht="12.75">
      <c r="D490" s="19"/>
      <c r="E490" s="20"/>
    </row>
    <row r="491" spans="4:5" ht="12.75">
      <c r="D491" s="19"/>
      <c r="E491" s="20"/>
    </row>
    <row r="492" spans="4:5" ht="12.75">
      <c r="D492" s="19"/>
      <c r="E492" s="20"/>
    </row>
    <row r="493" spans="4:5" ht="12.75">
      <c r="D493" s="19"/>
      <c r="E493" s="20"/>
    </row>
    <row r="494" spans="4:5" ht="12.75">
      <c r="D494" s="19"/>
      <c r="E494" s="20"/>
    </row>
    <row r="495" spans="4:5" ht="12.75">
      <c r="D495" s="19"/>
      <c r="E495" s="20"/>
    </row>
    <row r="496" spans="4:5" ht="12.75">
      <c r="D496" s="19"/>
      <c r="E496" s="20"/>
    </row>
    <row r="497" spans="4:5" ht="12.75">
      <c r="D497" s="19"/>
      <c r="E497" s="20"/>
    </row>
    <row r="498" spans="4:5" ht="12.75">
      <c r="D498" s="19"/>
      <c r="E498" s="20"/>
    </row>
    <row r="499" spans="4:5" ht="12.75">
      <c r="D499" s="19"/>
      <c r="E499" s="20"/>
    </row>
    <row r="500" spans="4:5" ht="12.75">
      <c r="D500" s="19"/>
      <c r="E500" s="20"/>
    </row>
    <row r="501" spans="4:5" ht="12.75">
      <c r="D501" s="19"/>
      <c r="E501" s="20"/>
    </row>
    <row r="502" spans="4:5" ht="12.75">
      <c r="D502" s="19"/>
      <c r="E502" s="20"/>
    </row>
    <row r="503" spans="4:5" ht="12.75">
      <c r="D503" s="19"/>
      <c r="E503" s="20"/>
    </row>
    <row r="504" spans="4:5" ht="12.75">
      <c r="D504" s="19"/>
      <c r="E504" s="20"/>
    </row>
    <row r="505" spans="4:5" ht="12.75">
      <c r="D505" s="19"/>
      <c r="E505" s="20"/>
    </row>
    <row r="506" spans="4:5" ht="12.75">
      <c r="D506" s="19"/>
      <c r="E506" s="20"/>
    </row>
    <row r="507" spans="4:5" ht="12.75">
      <c r="D507" s="19"/>
      <c r="E507" s="20"/>
    </row>
    <row r="508" spans="4:5" ht="12.75">
      <c r="D508" s="19"/>
      <c r="E508" s="20"/>
    </row>
    <row r="509" spans="4:5" ht="12.75">
      <c r="D509" s="19"/>
      <c r="E509" s="20"/>
    </row>
    <row r="510" spans="4:5" ht="12.75">
      <c r="D510" s="19"/>
      <c r="E510" s="20"/>
    </row>
    <row r="511" spans="4:5" ht="12.75">
      <c r="D511" s="19"/>
      <c r="E511" s="20"/>
    </row>
    <row r="512" spans="4:5" ht="12.75">
      <c r="D512" s="19"/>
      <c r="E512" s="20"/>
    </row>
    <row r="513" spans="4:5" ht="12.75">
      <c r="D513" s="19"/>
      <c r="E513" s="20"/>
    </row>
    <row r="514" spans="4:5" ht="12.75">
      <c r="D514" s="19"/>
      <c r="E514" s="20"/>
    </row>
    <row r="515" spans="4:5" ht="12.75">
      <c r="D515" s="19"/>
      <c r="E515" s="20"/>
    </row>
    <row r="516" spans="4:5" ht="12.75">
      <c r="D516" s="19"/>
      <c r="E516" s="20"/>
    </row>
    <row r="517" spans="4:5" ht="12.75">
      <c r="D517" s="19"/>
      <c r="E517" s="20"/>
    </row>
    <row r="518" spans="4:5" ht="12.75">
      <c r="D518" s="19"/>
      <c r="E518" s="20"/>
    </row>
    <row r="519" spans="4:5" ht="12.75">
      <c r="D519" s="19"/>
      <c r="E519" s="20"/>
    </row>
    <row r="520" spans="4:5" ht="12.75">
      <c r="D520" s="19"/>
      <c r="E520" s="20"/>
    </row>
    <row r="521" spans="4:5" ht="12.75">
      <c r="D521" s="19"/>
      <c r="E521" s="20"/>
    </row>
    <row r="522" spans="4:5" ht="12.75">
      <c r="D522" s="19"/>
      <c r="E522" s="20"/>
    </row>
    <row r="523" spans="4:5" ht="12.75">
      <c r="D523" s="19"/>
      <c r="E523" s="20"/>
    </row>
    <row r="524" spans="4:5" ht="12.75">
      <c r="D524" s="19"/>
      <c r="E524" s="20"/>
    </row>
    <row r="525" spans="4:5" ht="12.75">
      <c r="D525" s="19"/>
      <c r="E525" s="20"/>
    </row>
    <row r="526" spans="4:5" ht="12.75">
      <c r="D526" s="19"/>
      <c r="E526" s="20"/>
    </row>
    <row r="527" spans="4:5" ht="12.75">
      <c r="D527" s="19"/>
      <c r="E527" s="20"/>
    </row>
    <row r="528" spans="4:5" ht="12.75">
      <c r="D528" s="19"/>
      <c r="E528" s="20"/>
    </row>
    <row r="529" spans="4:5" ht="12.75">
      <c r="D529" s="19"/>
      <c r="E529" s="20"/>
    </row>
    <row r="530" spans="4:5" ht="12.75">
      <c r="D530" s="19"/>
      <c r="E530" s="20"/>
    </row>
    <row r="531" spans="4:5" ht="12.75">
      <c r="D531" s="19"/>
      <c r="E531" s="20"/>
    </row>
    <row r="532" spans="4:5" ht="12.75">
      <c r="D532" s="19"/>
      <c r="E532" s="20"/>
    </row>
    <row r="533" spans="4:5" ht="12.75">
      <c r="D533" s="19"/>
      <c r="E533" s="20"/>
    </row>
    <row r="534" spans="4:5" ht="12.75">
      <c r="D534" s="19"/>
      <c r="E534" s="20"/>
    </row>
    <row r="535" spans="4:5" ht="12.75">
      <c r="D535" s="19"/>
      <c r="E535" s="20"/>
    </row>
    <row r="536" spans="4:5" ht="12.75">
      <c r="D536" s="19"/>
      <c r="E536" s="20"/>
    </row>
    <row r="537" spans="4:5" ht="12.75">
      <c r="D537" s="19"/>
      <c r="E537" s="20"/>
    </row>
    <row r="538" spans="4:5" ht="12.75">
      <c r="D538" s="19"/>
      <c r="E538" s="20"/>
    </row>
    <row r="539" spans="4:5" ht="12.75">
      <c r="D539" s="19"/>
      <c r="E539" s="20"/>
    </row>
    <row r="540" spans="4:5" ht="12.75">
      <c r="D540" s="19"/>
      <c r="E540" s="20"/>
    </row>
    <row r="541" spans="4:5" ht="12.75">
      <c r="D541" s="19"/>
      <c r="E541" s="20"/>
    </row>
    <row r="542" spans="4:5" ht="12.75">
      <c r="D542" s="19"/>
      <c r="E542" s="20"/>
    </row>
    <row r="543" spans="4:5" ht="12.75">
      <c r="D543" s="19"/>
      <c r="E543" s="20"/>
    </row>
    <row r="544" spans="4:5" ht="12.75">
      <c r="D544" s="19"/>
      <c r="E544" s="20"/>
    </row>
    <row r="545" spans="4:5" ht="12.75">
      <c r="D545" s="19"/>
      <c r="E545" s="20"/>
    </row>
    <row r="546" spans="4:5" ht="12.75">
      <c r="D546" s="19"/>
      <c r="E546" s="20"/>
    </row>
    <row r="547" spans="4:5" ht="12.75">
      <c r="D547" s="19"/>
      <c r="E547" s="20"/>
    </row>
    <row r="548" spans="4:5" ht="12.75">
      <c r="D548" s="19"/>
      <c r="E548" s="20"/>
    </row>
    <row r="549" spans="4:5" ht="12.75">
      <c r="D549" s="19"/>
      <c r="E549" s="20"/>
    </row>
    <row r="550" spans="4:5" ht="12.75">
      <c r="D550" s="19"/>
      <c r="E550" s="20"/>
    </row>
    <row r="551" spans="4:5" ht="12.75">
      <c r="D551" s="19"/>
      <c r="E551" s="20"/>
    </row>
    <row r="552" spans="4:5" ht="12.75">
      <c r="D552" s="19"/>
      <c r="E552" s="20"/>
    </row>
    <row r="553" spans="4:5" ht="12.75">
      <c r="D553" s="19"/>
      <c r="E553" s="20"/>
    </row>
    <row r="554" spans="4:5" ht="12.75">
      <c r="D554" s="19"/>
      <c r="E554" s="20"/>
    </row>
    <row r="555" spans="4:5" ht="12.75">
      <c r="D555" s="19"/>
      <c r="E555" s="20"/>
    </row>
    <row r="556" spans="4:5" ht="12.75">
      <c r="D556" s="19"/>
      <c r="E556" s="20"/>
    </row>
    <row r="557" spans="4:5" ht="12.75">
      <c r="D557" s="19"/>
      <c r="E557" s="20"/>
    </row>
    <row r="558" spans="4:5" ht="12.75">
      <c r="D558" s="19"/>
      <c r="E558" s="20"/>
    </row>
    <row r="559" spans="4:5" ht="12.75">
      <c r="D559" s="19"/>
      <c r="E559" s="20"/>
    </row>
    <row r="560" spans="4:5" ht="12.75">
      <c r="D560" s="19"/>
      <c r="E560" s="20"/>
    </row>
    <row r="561" spans="4:5" ht="12.75">
      <c r="D561" s="19"/>
      <c r="E561" s="20"/>
    </row>
    <row r="562" spans="4:5" ht="12.75">
      <c r="D562" s="19"/>
      <c r="E562" s="20"/>
    </row>
    <row r="563" spans="4:5" ht="12.75">
      <c r="D563" s="19"/>
      <c r="E563" s="20"/>
    </row>
    <row r="564" spans="4:5" ht="12.75">
      <c r="D564" s="19"/>
      <c r="E564" s="20"/>
    </row>
    <row r="565" spans="4:5" ht="12.75">
      <c r="D565" s="19"/>
      <c r="E565" s="20"/>
    </row>
    <row r="566" spans="4:5" ht="12.75">
      <c r="D566" s="19"/>
      <c r="E566" s="20"/>
    </row>
    <row r="567" spans="4:5" ht="12.75">
      <c r="D567" s="19"/>
      <c r="E567" s="20"/>
    </row>
    <row r="568" spans="4:5" ht="12.75">
      <c r="D568" s="19"/>
      <c r="E568" s="20"/>
    </row>
    <row r="569" spans="4:5" ht="12.75">
      <c r="D569" s="19"/>
      <c r="E569" s="20"/>
    </row>
    <row r="570" spans="4:5" ht="12.75">
      <c r="D570" s="19"/>
      <c r="E570" s="20"/>
    </row>
    <row r="571" spans="4:5" ht="12.75">
      <c r="D571" s="19"/>
      <c r="E571" s="20"/>
    </row>
    <row r="572" spans="4:5" ht="12.75">
      <c r="D572" s="19"/>
      <c r="E572" s="20"/>
    </row>
    <row r="573" spans="4:5" ht="12.75">
      <c r="D573" s="19"/>
      <c r="E573" s="20"/>
    </row>
    <row r="574" spans="4:5" ht="12.75">
      <c r="D574" s="19"/>
      <c r="E574" s="20"/>
    </row>
    <row r="575" spans="4:5" ht="12.75">
      <c r="D575" s="19"/>
      <c r="E575" s="20"/>
    </row>
    <row r="576" spans="4:5" ht="12.75">
      <c r="D576" s="19"/>
      <c r="E576" s="20"/>
    </row>
    <row r="577" spans="4:5" ht="12.75">
      <c r="D577" s="19"/>
      <c r="E577" s="20"/>
    </row>
    <row r="578" spans="4:5" ht="12.75">
      <c r="D578" s="19"/>
      <c r="E578" s="20"/>
    </row>
    <row r="579" spans="4:5" ht="12.75">
      <c r="D579" s="19"/>
      <c r="E579" s="20"/>
    </row>
    <row r="580" spans="4:5" ht="12.75">
      <c r="D580" s="19"/>
      <c r="E580" s="20"/>
    </row>
    <row r="581" spans="4:5" ht="12.75">
      <c r="D581" s="19"/>
      <c r="E581" s="20"/>
    </row>
    <row r="582" spans="4:5" ht="12.75">
      <c r="D582" s="19"/>
      <c r="E582" s="20"/>
    </row>
    <row r="583" spans="4:5" ht="12.75">
      <c r="D583" s="19"/>
      <c r="E583" s="20"/>
    </row>
    <row r="584" spans="4:5" ht="12.75">
      <c r="D584" s="19"/>
      <c r="E584" s="20"/>
    </row>
    <row r="585" spans="4:5" ht="12.75">
      <c r="D585" s="19"/>
      <c r="E585" s="20"/>
    </row>
    <row r="586" spans="4:5" ht="12.75">
      <c r="D586" s="19"/>
      <c r="E586" s="20"/>
    </row>
    <row r="587" spans="4:5" ht="12.75">
      <c r="D587" s="19"/>
      <c r="E587" s="20"/>
    </row>
    <row r="588" spans="4:5" ht="12.75">
      <c r="D588" s="19"/>
      <c r="E588" s="20"/>
    </row>
    <row r="589" spans="4:5" ht="12.75">
      <c r="D589" s="19"/>
      <c r="E589" s="20"/>
    </row>
    <row r="590" spans="4:5" ht="12.75">
      <c r="D590" s="19"/>
      <c r="E590" s="20"/>
    </row>
    <row r="591" spans="4:5" ht="12.75">
      <c r="D591" s="19"/>
      <c r="E591" s="20"/>
    </row>
    <row r="592" spans="4:5" ht="12.75">
      <c r="D592" s="19"/>
      <c r="E592" s="20"/>
    </row>
    <row r="593" spans="4:5" ht="12.75">
      <c r="D593" s="19"/>
      <c r="E593" s="20"/>
    </row>
    <row r="594" spans="4:5" ht="12.75">
      <c r="D594" s="19"/>
      <c r="E594" s="20"/>
    </row>
    <row r="595" spans="4:5" ht="12.75">
      <c r="D595" s="19"/>
      <c r="E595" s="20"/>
    </row>
    <row r="596" spans="4:5" ht="12.75">
      <c r="D596" s="19"/>
      <c r="E596" s="20"/>
    </row>
    <row r="597" spans="4:5" ht="12.75">
      <c r="D597" s="19"/>
      <c r="E597" s="20"/>
    </row>
    <row r="598" spans="4:5" ht="12.75">
      <c r="D598" s="19"/>
      <c r="E598" s="20"/>
    </row>
    <row r="599" spans="4:5" ht="12.75">
      <c r="D599" s="19"/>
      <c r="E599" s="20"/>
    </row>
    <row r="600" spans="4:5" ht="12.75">
      <c r="D600" s="19"/>
      <c r="E600" s="20"/>
    </row>
    <row r="601" spans="4:5" ht="12.75">
      <c r="D601" s="19"/>
      <c r="E601" s="20"/>
    </row>
    <row r="602" spans="4:5" ht="12.75">
      <c r="D602" s="19"/>
      <c r="E602" s="20"/>
    </row>
    <row r="603" spans="4:5" ht="12.75">
      <c r="D603" s="19"/>
      <c r="E603" s="20"/>
    </row>
    <row r="604" spans="4:5" ht="12.75">
      <c r="D604" s="19"/>
      <c r="E604" s="20"/>
    </row>
    <row r="605" spans="4:5" ht="12.75">
      <c r="D605" s="19"/>
      <c r="E605" s="20"/>
    </row>
    <row r="606" spans="4:5" ht="12.75">
      <c r="D606" s="19"/>
      <c r="E606" s="20"/>
    </row>
    <row r="607" spans="4:5" ht="12.75">
      <c r="D607" s="19"/>
      <c r="E607" s="20"/>
    </row>
    <row r="608" spans="4:5" ht="12.75">
      <c r="D608" s="19"/>
      <c r="E608" s="20"/>
    </row>
    <row r="609" spans="4:5" ht="12.75">
      <c r="D609" s="19"/>
      <c r="E609" s="20"/>
    </row>
    <row r="610" spans="4:5" ht="12.75">
      <c r="D610" s="19"/>
      <c r="E610" s="20"/>
    </row>
    <row r="611" spans="4:5" ht="12.75">
      <c r="D611" s="19"/>
      <c r="E611" s="20"/>
    </row>
    <row r="612" spans="4:5" ht="12.75">
      <c r="D612" s="19"/>
      <c r="E612" s="20"/>
    </row>
    <row r="613" spans="4:5" ht="12.75">
      <c r="D613" s="19"/>
      <c r="E613" s="20"/>
    </row>
    <row r="614" spans="4:5" ht="12.75">
      <c r="D614" s="19"/>
      <c r="E614" s="20"/>
    </row>
    <row r="615" spans="4:5" ht="12.75">
      <c r="D615" s="19"/>
      <c r="E615" s="20"/>
    </row>
    <row r="616" spans="4:5" ht="12.75">
      <c r="D616" s="19"/>
      <c r="E616" s="20"/>
    </row>
    <row r="617" spans="4:5" ht="12.75">
      <c r="D617" s="19"/>
      <c r="E617" s="20"/>
    </row>
    <row r="618" spans="4:5" ht="12.75">
      <c r="D618" s="19"/>
      <c r="E618" s="20"/>
    </row>
    <row r="619" spans="4:5" ht="12.75">
      <c r="D619" s="19"/>
      <c r="E619" s="20"/>
    </row>
    <row r="620" spans="4:5" ht="12.75">
      <c r="D620" s="19"/>
      <c r="E620" s="20"/>
    </row>
    <row r="621" spans="4:5" ht="12.75">
      <c r="D621" s="19"/>
      <c r="E621" s="20"/>
    </row>
    <row r="622" spans="4:5" ht="12.75">
      <c r="D622" s="19"/>
      <c r="E622" s="20"/>
    </row>
    <row r="623" spans="4:5" ht="12.75">
      <c r="D623" s="19"/>
      <c r="E623" s="20"/>
    </row>
    <row r="624" spans="4:5" ht="12.75">
      <c r="D624" s="19"/>
      <c r="E624" s="20"/>
    </row>
    <row r="625" spans="4:5" ht="12.75">
      <c r="D625" s="19"/>
      <c r="E625" s="20"/>
    </row>
    <row r="626" spans="4:5" ht="12.75">
      <c r="D626" s="19"/>
      <c r="E626" s="20"/>
    </row>
    <row r="627" spans="4:5" ht="12.75">
      <c r="D627" s="19"/>
      <c r="E627" s="20"/>
    </row>
    <row r="628" spans="4:5" ht="12.75">
      <c r="D628" s="19"/>
      <c r="E628" s="20"/>
    </row>
    <row r="629" spans="4:5" ht="12.75">
      <c r="D629" s="19"/>
      <c r="E629" s="20"/>
    </row>
    <row r="630" spans="4:5" ht="12.75">
      <c r="D630" s="19"/>
      <c r="E630" s="20"/>
    </row>
    <row r="631" spans="4:5" ht="12.75">
      <c r="D631" s="19"/>
      <c r="E631" s="20"/>
    </row>
    <row r="632" spans="4:5" ht="12.75">
      <c r="D632" s="19"/>
      <c r="E632" s="20"/>
    </row>
    <row r="633" spans="4:5" ht="12.75">
      <c r="D633" s="19"/>
      <c r="E633" s="20"/>
    </row>
    <row r="634" spans="4:5" ht="12.75">
      <c r="D634" s="19"/>
      <c r="E634" s="20"/>
    </row>
    <row r="635" spans="4:5" ht="12.75">
      <c r="D635" s="19"/>
      <c r="E635" s="20"/>
    </row>
    <row r="636" spans="4:5" ht="12.75">
      <c r="D636" s="19"/>
      <c r="E636" s="20"/>
    </row>
    <row r="637" spans="4:5" ht="12.75">
      <c r="D637" s="19"/>
      <c r="E637" s="20"/>
    </row>
    <row r="638" spans="4:5" ht="12.75">
      <c r="D638" s="19"/>
      <c r="E638" s="20"/>
    </row>
    <row r="639" spans="4:5" ht="12.75">
      <c r="D639" s="19"/>
      <c r="E639" s="20"/>
    </row>
    <row r="640" spans="4:5" ht="12.75">
      <c r="D640" s="19"/>
      <c r="E640" s="20"/>
    </row>
    <row r="641" spans="4:5" ht="12.75">
      <c r="D641" s="19"/>
      <c r="E641" s="20"/>
    </row>
    <row r="642" spans="4:5" ht="12.75">
      <c r="D642" s="19"/>
      <c r="E642" s="20"/>
    </row>
    <row r="643" spans="4:5" ht="12.75">
      <c r="D643" s="19"/>
      <c r="E643" s="20"/>
    </row>
    <row r="644" spans="4:5" ht="12.75">
      <c r="D644" s="19"/>
      <c r="E644" s="20"/>
    </row>
    <row r="645" spans="4:5" ht="12.75">
      <c r="D645" s="19"/>
      <c r="E645" s="20"/>
    </row>
    <row r="646" spans="4:5" ht="12.75">
      <c r="D646" s="19"/>
      <c r="E646" s="20"/>
    </row>
    <row r="647" spans="4:5" ht="12.75">
      <c r="D647" s="19"/>
      <c r="E647" s="20"/>
    </row>
    <row r="648" spans="4:5" ht="12.75">
      <c r="D648" s="19"/>
      <c r="E648" s="20"/>
    </row>
    <row r="649" spans="4:5" ht="12.75">
      <c r="D649" s="19"/>
      <c r="E649" s="20"/>
    </row>
    <row r="650" spans="4:5" ht="12.75">
      <c r="D650" s="19"/>
      <c r="E650" s="20"/>
    </row>
    <row r="651" spans="4:5" ht="12.75">
      <c r="D651" s="19"/>
      <c r="E651" s="20"/>
    </row>
    <row r="652" spans="4:5" ht="12.75">
      <c r="D652" s="19"/>
      <c r="E652" s="20"/>
    </row>
    <row r="653" spans="4:5" ht="12.75">
      <c r="D653" s="19"/>
      <c r="E653" s="20"/>
    </row>
    <row r="654" spans="4:5" ht="12.75">
      <c r="D654" s="19"/>
      <c r="E654" s="20"/>
    </row>
    <row r="655" spans="4:5" ht="12.75">
      <c r="D655" s="19"/>
      <c r="E655" s="20"/>
    </row>
    <row r="656" spans="4:5" ht="12.75">
      <c r="D656" s="19"/>
      <c r="E656" s="20"/>
    </row>
    <row r="657" spans="4:5" ht="12.75">
      <c r="D657" s="19"/>
      <c r="E657" s="20"/>
    </row>
    <row r="658" spans="4:5" ht="12.75">
      <c r="D658" s="19"/>
      <c r="E658" s="20"/>
    </row>
    <row r="659" spans="4:5" ht="12.75">
      <c r="D659" s="19"/>
      <c r="E659" s="20"/>
    </row>
    <row r="660" spans="4:5" ht="12.75">
      <c r="D660" s="19"/>
      <c r="E660" s="20"/>
    </row>
    <row r="661" spans="4:5" ht="12.75">
      <c r="D661" s="19"/>
      <c r="E661" s="20"/>
    </row>
    <row r="662" spans="4:5" ht="12.75">
      <c r="D662" s="19"/>
      <c r="E662" s="20"/>
    </row>
    <row r="663" spans="4:5" ht="12.75">
      <c r="D663" s="19"/>
      <c r="E663" s="20"/>
    </row>
    <row r="664" spans="4:5" ht="12.75">
      <c r="D664" s="19"/>
      <c r="E664" s="20"/>
    </row>
    <row r="665" spans="4:5" ht="12.75">
      <c r="D665" s="19"/>
      <c r="E665" s="20"/>
    </row>
    <row r="666" spans="4:5" ht="12.75">
      <c r="D666" s="19"/>
      <c r="E666" s="20"/>
    </row>
    <row r="667" spans="4:5" ht="12.75">
      <c r="D667" s="19"/>
      <c r="E667" s="20"/>
    </row>
    <row r="668" spans="4:5" ht="12.75">
      <c r="D668" s="19"/>
      <c r="E668" s="20"/>
    </row>
    <row r="669" spans="4:5" ht="12.75">
      <c r="D669" s="19"/>
      <c r="E669" s="20"/>
    </row>
    <row r="670" spans="4:5" ht="12.75">
      <c r="D670" s="19"/>
      <c r="E670" s="20"/>
    </row>
    <row r="671" spans="4:5" ht="12.75">
      <c r="D671" s="19"/>
      <c r="E671" s="20"/>
    </row>
    <row r="672" spans="4:5" ht="12.75">
      <c r="D672" s="19"/>
      <c r="E672" s="20"/>
    </row>
    <row r="673" spans="4:5" ht="12.75">
      <c r="D673" s="19"/>
      <c r="E673" s="20"/>
    </row>
    <row r="674" spans="4:5" ht="12.75">
      <c r="D674" s="19"/>
      <c r="E674" s="20"/>
    </row>
    <row r="675" spans="4:5" ht="12.75">
      <c r="D675" s="19"/>
      <c r="E675" s="20"/>
    </row>
    <row r="676" spans="4:5" ht="12.75">
      <c r="D676" s="19"/>
      <c r="E676" s="20"/>
    </row>
    <row r="677" spans="4:5" ht="12.75">
      <c r="D677" s="19"/>
      <c r="E677" s="20"/>
    </row>
    <row r="678" spans="4:5" ht="12.75">
      <c r="D678" s="19"/>
      <c r="E678" s="20"/>
    </row>
    <row r="679" spans="4:5" ht="12.75">
      <c r="D679" s="19"/>
      <c r="E679" s="20"/>
    </row>
    <row r="680" spans="4:5" ht="12.75">
      <c r="D680" s="19"/>
      <c r="E680" s="20"/>
    </row>
    <row r="681" spans="4:5" ht="12.75">
      <c r="D681" s="19"/>
      <c r="E681" s="20"/>
    </row>
    <row r="682" spans="4:5" ht="12.75">
      <c r="D682" s="19"/>
      <c r="E682" s="20"/>
    </row>
    <row r="683" spans="4:5" ht="12.75">
      <c r="D683" s="19"/>
      <c r="E683" s="20"/>
    </row>
    <row r="684" spans="4:5" ht="12.75">
      <c r="D684" s="19"/>
      <c r="E684" s="20"/>
    </row>
    <row r="685" spans="4:5" ht="12.75">
      <c r="D685" s="19"/>
      <c r="E685" s="20"/>
    </row>
    <row r="686" spans="4:5" ht="12.75">
      <c r="D686" s="19"/>
      <c r="E686" s="20"/>
    </row>
    <row r="687" spans="4:5" ht="12.75">
      <c r="D687" s="19"/>
      <c r="E687" s="20"/>
    </row>
    <row r="688" spans="4:5" ht="12.75">
      <c r="D688" s="19"/>
      <c r="E688" s="20"/>
    </row>
    <row r="689" spans="4:5" ht="12.75">
      <c r="D689" s="19"/>
      <c r="E689" s="20"/>
    </row>
    <row r="690" spans="4:5" ht="12.75">
      <c r="D690" s="19"/>
      <c r="E690" s="20"/>
    </row>
    <row r="691" spans="4:5" ht="12.75">
      <c r="D691" s="19"/>
      <c r="E691" s="20"/>
    </row>
    <row r="692" spans="4:5" ht="12.75">
      <c r="D692" s="19"/>
      <c r="E692" s="20"/>
    </row>
    <row r="693" spans="4:5" ht="12.75">
      <c r="D693" s="19"/>
      <c r="E693" s="20"/>
    </row>
    <row r="694" spans="4:5" ht="12.75">
      <c r="D694" s="19"/>
      <c r="E694" s="20"/>
    </row>
    <row r="695" spans="4:5" ht="12.75">
      <c r="D695" s="19"/>
      <c r="E695" s="20"/>
    </row>
    <row r="696" spans="4:5" ht="12.75">
      <c r="D696" s="19"/>
      <c r="E696" s="20"/>
    </row>
    <row r="697" spans="4:5" ht="12.75">
      <c r="D697" s="19"/>
      <c r="E697" s="20"/>
    </row>
    <row r="698" spans="4:5" ht="12.75">
      <c r="D698" s="19"/>
      <c r="E698" s="20"/>
    </row>
    <row r="699" spans="4:5" ht="12.75">
      <c r="D699" s="19"/>
      <c r="E699" s="20"/>
    </row>
    <row r="700" spans="4:5" ht="12.75">
      <c r="D700" s="19"/>
      <c r="E700" s="20"/>
    </row>
    <row r="701" spans="4:5" ht="12.75">
      <c r="D701" s="19"/>
      <c r="E701" s="20"/>
    </row>
    <row r="702" spans="4:5" ht="12.75">
      <c r="D702" s="19"/>
      <c r="E702" s="20"/>
    </row>
    <row r="703" spans="4:5" ht="12.75">
      <c r="D703" s="19"/>
      <c r="E703" s="20"/>
    </row>
    <row r="704" spans="4:5" ht="12.75">
      <c r="D704" s="19"/>
      <c r="E704" s="20"/>
    </row>
    <row r="705" spans="4:5" ht="12.75">
      <c r="D705" s="19"/>
      <c r="E705" s="20"/>
    </row>
    <row r="706" spans="4:5" ht="12.75">
      <c r="D706" s="19"/>
      <c r="E706" s="20"/>
    </row>
    <row r="707" spans="4:5" ht="12.75">
      <c r="D707" s="19"/>
      <c r="E707" s="20"/>
    </row>
    <row r="708" spans="4:5" ht="12.75">
      <c r="D708" s="19"/>
      <c r="E708" s="20"/>
    </row>
    <row r="709" spans="4:5" ht="12.75">
      <c r="D709" s="19"/>
      <c r="E709" s="20"/>
    </row>
    <row r="710" spans="4:5" ht="12.75">
      <c r="D710" s="19"/>
      <c r="E710" s="20"/>
    </row>
    <row r="711" spans="4:5" ht="12.75">
      <c r="D711" s="19"/>
      <c r="E711" s="20"/>
    </row>
    <row r="712" spans="4:5" ht="12.75">
      <c r="D712" s="19"/>
      <c r="E712" s="20"/>
    </row>
    <row r="713" spans="4:5" ht="12.75">
      <c r="D713" s="19"/>
      <c r="E713" s="20"/>
    </row>
    <row r="714" spans="4:5" ht="12.75">
      <c r="D714" s="19"/>
      <c r="E714" s="20"/>
    </row>
    <row r="715" spans="4:5" ht="12.75">
      <c r="D715" s="19"/>
      <c r="E715" s="20"/>
    </row>
    <row r="716" spans="4:5" ht="12.75">
      <c r="D716" s="19"/>
      <c r="E716" s="20"/>
    </row>
    <row r="717" spans="4:5" ht="12.75">
      <c r="D717" s="19"/>
      <c r="E717" s="20"/>
    </row>
    <row r="718" spans="4:5" ht="12.75">
      <c r="D718" s="19"/>
      <c r="E718" s="20"/>
    </row>
    <row r="719" spans="4:5" ht="12.75">
      <c r="D719" s="19"/>
      <c r="E719" s="20"/>
    </row>
    <row r="720" spans="4:5" ht="12.75">
      <c r="D720" s="19"/>
      <c r="E720" s="20"/>
    </row>
    <row r="721" spans="4:5" ht="12.75">
      <c r="D721" s="19"/>
      <c r="E721" s="20"/>
    </row>
    <row r="722" spans="4:5" ht="12.75">
      <c r="D722" s="19"/>
      <c r="E722" s="20"/>
    </row>
    <row r="723" spans="4:5" ht="12.75">
      <c r="D723" s="19"/>
      <c r="E723" s="20"/>
    </row>
    <row r="724" spans="4:5" ht="12.75">
      <c r="D724" s="19"/>
      <c r="E724" s="20"/>
    </row>
    <row r="725" spans="4:5" ht="12.75">
      <c r="D725" s="19"/>
      <c r="E725" s="20"/>
    </row>
    <row r="726" spans="4:5" ht="12.75">
      <c r="D726" s="19"/>
      <c r="E726" s="20"/>
    </row>
    <row r="727" spans="4:5" ht="12.75">
      <c r="D727" s="19"/>
      <c r="E727" s="20"/>
    </row>
    <row r="728" spans="4:5" ht="12.75">
      <c r="D728" s="19"/>
      <c r="E728" s="20"/>
    </row>
    <row r="729" spans="4:5" ht="12.75">
      <c r="D729" s="19"/>
      <c r="E729" s="20"/>
    </row>
    <row r="730" spans="4:5" ht="12.75">
      <c r="D730" s="19"/>
      <c r="E730" s="20"/>
    </row>
    <row r="731" spans="4:5" ht="12.75">
      <c r="D731" s="19"/>
      <c r="E731" s="20"/>
    </row>
    <row r="732" spans="4:5" ht="12.75">
      <c r="D732" s="19"/>
      <c r="E732" s="20"/>
    </row>
    <row r="733" spans="4:5" ht="12.75">
      <c r="D733" s="19"/>
      <c r="E733" s="20"/>
    </row>
    <row r="734" spans="4:5" ht="12.75">
      <c r="D734" s="19"/>
      <c r="E734" s="20"/>
    </row>
    <row r="735" spans="4:5" ht="12.75">
      <c r="D735" s="19"/>
      <c r="E735" s="20"/>
    </row>
    <row r="736" spans="4:5" ht="12.75">
      <c r="D736" s="19"/>
      <c r="E736" s="20"/>
    </row>
    <row r="737" spans="4:5" ht="12.75">
      <c r="D737" s="19"/>
      <c r="E737" s="20"/>
    </row>
    <row r="738" spans="4:5" ht="12.75">
      <c r="D738" s="19"/>
      <c r="E738" s="20"/>
    </row>
    <row r="739" spans="4:5" ht="12.75">
      <c r="D739" s="19"/>
      <c r="E739" s="20"/>
    </row>
    <row r="740" spans="4:5" ht="12.75">
      <c r="D740" s="19"/>
      <c r="E740" s="20"/>
    </row>
    <row r="741" spans="4:5" ht="12.75">
      <c r="D741" s="19"/>
      <c r="E741" s="20"/>
    </row>
    <row r="742" spans="4:5" ht="12.75">
      <c r="D742" s="19"/>
      <c r="E742" s="20"/>
    </row>
    <row r="743" spans="4:5" ht="12.75">
      <c r="D743" s="19"/>
      <c r="E743" s="20"/>
    </row>
    <row r="744" spans="4:5" ht="12.75">
      <c r="D744" s="19"/>
      <c r="E744" s="20"/>
    </row>
    <row r="745" spans="4:5" ht="12.75">
      <c r="D745" s="19"/>
      <c r="E745" s="20"/>
    </row>
    <row r="746" spans="4:5" ht="12.75">
      <c r="D746" s="19"/>
      <c r="E746" s="20"/>
    </row>
    <row r="747" spans="4:5" ht="12.75">
      <c r="D747" s="19"/>
      <c r="E747" s="20"/>
    </row>
    <row r="748" spans="4:5" ht="12.75">
      <c r="D748" s="19"/>
      <c r="E748" s="20"/>
    </row>
    <row r="749" spans="4:5" ht="12.75">
      <c r="D749" s="19"/>
      <c r="E749" s="20"/>
    </row>
    <row r="750" spans="4:5" ht="12.75">
      <c r="D750" s="19"/>
      <c r="E750" s="20"/>
    </row>
    <row r="751" spans="4:5" ht="12.75">
      <c r="D751" s="19"/>
      <c r="E751" s="20"/>
    </row>
    <row r="752" spans="4:5" ht="12.75">
      <c r="D752" s="19"/>
      <c r="E752" s="20"/>
    </row>
    <row r="753" spans="4:5" ht="12.75">
      <c r="D753" s="19"/>
      <c r="E753" s="20"/>
    </row>
    <row r="754" spans="4:5" ht="12.75">
      <c r="D754" s="19"/>
      <c r="E754" s="20"/>
    </row>
    <row r="755" spans="4:5" ht="12.75">
      <c r="D755" s="19"/>
      <c r="E755" s="20"/>
    </row>
    <row r="756" spans="4:5" ht="12.75">
      <c r="D756" s="19"/>
      <c r="E756" s="20"/>
    </row>
    <row r="757" spans="4:5" ht="12.75">
      <c r="D757" s="19"/>
      <c r="E757" s="20"/>
    </row>
    <row r="758" spans="4:5" ht="12.75">
      <c r="D758" s="19"/>
      <c r="E758" s="20"/>
    </row>
    <row r="759" spans="4:5" ht="12.75">
      <c r="D759" s="19"/>
      <c r="E759" s="20"/>
    </row>
    <row r="760" spans="4:5" ht="12.75">
      <c r="D760" s="19"/>
      <c r="E760" s="20"/>
    </row>
    <row r="761" spans="4:5" ht="12.75">
      <c r="D761" s="19"/>
      <c r="E761" s="20"/>
    </row>
    <row r="762" spans="4:5" ht="12.75">
      <c r="D762" s="19"/>
      <c r="E762" s="20"/>
    </row>
    <row r="763" spans="4:5" ht="12.75">
      <c r="D763" s="19"/>
      <c r="E763" s="20"/>
    </row>
    <row r="764" spans="4:5" ht="12.75">
      <c r="D764" s="19"/>
      <c r="E764" s="20"/>
    </row>
    <row r="765" spans="4:5" ht="12.75">
      <c r="D765" s="19"/>
      <c r="E765" s="20"/>
    </row>
    <row r="766" spans="4:5" ht="12.75">
      <c r="D766" s="19"/>
      <c r="E766" s="20"/>
    </row>
    <row r="767" spans="4:5" ht="12.75">
      <c r="D767" s="19"/>
      <c r="E767" s="20"/>
    </row>
    <row r="768" spans="4:5" ht="12.75">
      <c r="D768" s="19"/>
      <c r="E768" s="20"/>
    </row>
    <row r="769" spans="4:5" ht="12.75">
      <c r="D769" s="19"/>
      <c r="E769" s="20"/>
    </row>
    <row r="770" spans="4:5" ht="12.75">
      <c r="D770" s="19"/>
      <c r="E770" s="20"/>
    </row>
    <row r="771" spans="4:5" ht="12.75">
      <c r="D771" s="19"/>
      <c r="E771" s="20"/>
    </row>
    <row r="772" spans="4:5" ht="12.75">
      <c r="D772" s="19"/>
      <c r="E772" s="20"/>
    </row>
    <row r="773" spans="4:5" ht="12.75">
      <c r="D773" s="19"/>
      <c r="E773" s="20"/>
    </row>
    <row r="774" spans="4:5" ht="12.75">
      <c r="D774" s="19"/>
      <c r="E774" s="20"/>
    </row>
    <row r="775" spans="4:5" ht="12.75">
      <c r="D775" s="19"/>
      <c r="E775" s="20"/>
    </row>
    <row r="776" spans="4:5" ht="12.75">
      <c r="D776" s="19"/>
      <c r="E776" s="20"/>
    </row>
    <row r="777" spans="4:5" ht="12.75">
      <c r="D777" s="19"/>
      <c r="E777" s="20"/>
    </row>
    <row r="778" spans="4:5" ht="12.75">
      <c r="D778" s="19"/>
      <c r="E778" s="20"/>
    </row>
    <row r="779" spans="4:5" ht="12.75">
      <c r="D779" s="19"/>
      <c r="E779" s="20"/>
    </row>
    <row r="780" spans="4:5" ht="12.75">
      <c r="D780" s="19"/>
      <c r="E780" s="20"/>
    </row>
    <row r="781" spans="4:5" ht="12.75">
      <c r="D781" s="19"/>
      <c r="E781" s="20"/>
    </row>
    <row r="782" spans="4:5" ht="12.75">
      <c r="D782" s="19"/>
      <c r="E782" s="20"/>
    </row>
    <row r="783" spans="4:5" ht="12.75">
      <c r="D783" s="19"/>
      <c r="E783" s="20"/>
    </row>
    <row r="784" spans="4:5" ht="12.75">
      <c r="D784" s="19"/>
      <c r="E784" s="20"/>
    </row>
    <row r="785" spans="4:5" ht="12.75">
      <c r="D785" s="19"/>
      <c r="E785" s="20"/>
    </row>
    <row r="786" spans="4:5" ht="12.75">
      <c r="D786" s="19"/>
      <c r="E786" s="20"/>
    </row>
    <row r="787" spans="4:5" ht="12.75">
      <c r="D787" s="19"/>
      <c r="E787" s="20"/>
    </row>
    <row r="788" spans="4:5" ht="12.75">
      <c r="D788" s="19"/>
      <c r="E788" s="20"/>
    </row>
    <row r="789" spans="4:5" ht="12.75">
      <c r="D789" s="19"/>
      <c r="E789" s="20"/>
    </row>
    <row r="790" spans="4:5" ht="12.75">
      <c r="D790" s="19"/>
      <c r="E790" s="20"/>
    </row>
    <row r="791" spans="4:5" ht="12.75">
      <c r="D791" s="19"/>
      <c r="E791" s="20"/>
    </row>
    <row r="792" spans="4:5" ht="12.75">
      <c r="D792" s="19"/>
      <c r="E792" s="20"/>
    </row>
    <row r="793" spans="4:5" ht="12.75">
      <c r="D793" s="19"/>
      <c r="E793" s="20"/>
    </row>
    <row r="794" spans="4:5" ht="12.75">
      <c r="D794" s="19"/>
      <c r="E794" s="20"/>
    </row>
    <row r="795" spans="4:5" ht="12.75">
      <c r="D795" s="19"/>
      <c r="E795" s="20"/>
    </row>
    <row r="796" spans="4:5" ht="12.75">
      <c r="D796" s="19"/>
      <c r="E796" s="20"/>
    </row>
    <row r="797" spans="4:5" ht="12.75">
      <c r="D797" s="19"/>
      <c r="E797" s="20"/>
    </row>
    <row r="798" spans="4:5" ht="12.75">
      <c r="D798" s="19"/>
      <c r="E798" s="20"/>
    </row>
    <row r="799" spans="4:5" ht="12.75">
      <c r="D799" s="19"/>
      <c r="E799" s="20"/>
    </row>
    <row r="800" spans="4:5" ht="12.75">
      <c r="D800" s="19"/>
      <c r="E800" s="20"/>
    </row>
    <row r="801" spans="4:5" ht="12.75">
      <c r="D801" s="19"/>
      <c r="E801" s="20"/>
    </row>
    <row r="802" spans="4:5" ht="12.75">
      <c r="D802" s="19"/>
      <c r="E802" s="20"/>
    </row>
    <row r="803" spans="4:5" ht="12.75">
      <c r="D803" s="19"/>
      <c r="E803" s="20"/>
    </row>
    <row r="804" spans="4:5" ht="12.75">
      <c r="D804" s="19"/>
      <c r="E804" s="20"/>
    </row>
    <row r="805" spans="4:5" ht="12.75">
      <c r="D805" s="19"/>
      <c r="E805" s="20"/>
    </row>
    <row r="806" spans="4:5" ht="12.75">
      <c r="D806" s="19"/>
      <c r="E806" s="20"/>
    </row>
    <row r="807" spans="4:5" ht="12.75">
      <c r="D807" s="19"/>
      <c r="E807" s="20"/>
    </row>
    <row r="808" spans="4:5" ht="12.75">
      <c r="D808" s="19"/>
      <c r="E808" s="20"/>
    </row>
    <row r="809" spans="4:5" ht="12.75">
      <c r="D809" s="19"/>
      <c r="E809" s="20"/>
    </row>
    <row r="810" spans="4:5" ht="12.75">
      <c r="D810" s="19"/>
      <c r="E810" s="20"/>
    </row>
    <row r="811" spans="4:5" ht="12.75">
      <c r="D811" s="19"/>
      <c r="E811" s="20"/>
    </row>
    <row r="812" spans="4:5" ht="12.75">
      <c r="D812" s="19"/>
      <c r="E812" s="20"/>
    </row>
    <row r="813" spans="4:5" ht="12.75">
      <c r="D813" s="19"/>
      <c r="E813" s="20"/>
    </row>
    <row r="814" spans="4:5" ht="12.75">
      <c r="D814" s="19"/>
      <c r="E814" s="20"/>
    </row>
    <row r="815" spans="4:5" ht="12.75">
      <c r="D815" s="19"/>
      <c r="E815" s="20"/>
    </row>
    <row r="816" spans="4:5" ht="12.75">
      <c r="D816" s="19"/>
      <c r="E816" s="20"/>
    </row>
    <row r="817" spans="4:5" ht="12.75">
      <c r="D817" s="19"/>
      <c r="E817" s="20"/>
    </row>
    <row r="818" spans="4:5" ht="12.75">
      <c r="D818" s="19"/>
      <c r="E818" s="20"/>
    </row>
    <row r="819" spans="4:5" ht="12.75">
      <c r="D819" s="19"/>
      <c r="E819" s="20"/>
    </row>
    <row r="820" spans="4:5" ht="12.75">
      <c r="D820" s="19"/>
      <c r="E820" s="20"/>
    </row>
    <row r="821" spans="4:5" ht="12.75">
      <c r="D821" s="19"/>
      <c r="E821" s="20"/>
    </row>
    <row r="822" spans="4:5" ht="12.75">
      <c r="D822" s="19"/>
      <c r="E822" s="20"/>
    </row>
    <row r="823" spans="4:5" ht="12.75">
      <c r="D823" s="19"/>
      <c r="E823" s="20"/>
    </row>
    <row r="824" spans="4:5" ht="12.75">
      <c r="D824" s="19"/>
      <c r="E824" s="20"/>
    </row>
    <row r="825" spans="4:5" ht="12.75">
      <c r="D825" s="19"/>
      <c r="E825" s="20"/>
    </row>
    <row r="826" spans="4:5" ht="12.75">
      <c r="D826" s="19"/>
      <c r="E826" s="20"/>
    </row>
    <row r="827" spans="4:5" ht="12.75">
      <c r="D827" s="19"/>
      <c r="E827" s="20"/>
    </row>
    <row r="828" spans="4:5" ht="12.75">
      <c r="D828" s="19"/>
      <c r="E828" s="20"/>
    </row>
    <row r="829" spans="4:5" ht="12.75">
      <c r="D829" s="19"/>
      <c r="E829" s="20"/>
    </row>
    <row r="830" spans="4:5" ht="12.75">
      <c r="D830" s="19"/>
      <c r="E830" s="20"/>
    </row>
    <row r="831" spans="4:5" ht="12.75">
      <c r="D831" s="19"/>
      <c r="E831" s="20"/>
    </row>
    <row r="832" spans="4:5" ht="12.75">
      <c r="D832" s="19"/>
      <c r="E832" s="20"/>
    </row>
    <row r="833" spans="4:5" ht="12.75">
      <c r="D833" s="19"/>
      <c r="E833" s="20"/>
    </row>
    <row r="834" spans="4:5" ht="12.75">
      <c r="D834" s="19"/>
      <c r="E834" s="20"/>
    </row>
    <row r="835" spans="4:5" ht="12.75">
      <c r="D835" s="19"/>
      <c r="E835" s="20"/>
    </row>
    <row r="836" spans="4:5" ht="12.75">
      <c r="D836" s="19"/>
      <c r="E836" s="20"/>
    </row>
    <row r="837" spans="4:5" ht="12.75">
      <c r="D837" s="19"/>
      <c r="E837" s="20"/>
    </row>
    <row r="838" spans="4:5" ht="12.75">
      <c r="D838" s="19"/>
      <c r="E838" s="20"/>
    </row>
    <row r="839" spans="4:5" ht="12.75">
      <c r="D839" s="19"/>
      <c r="E839" s="20"/>
    </row>
    <row r="840" spans="4:5" ht="12.75">
      <c r="D840" s="19"/>
      <c r="E840" s="20"/>
    </row>
    <row r="841" spans="4:5" ht="12.75">
      <c r="D841" s="19"/>
      <c r="E841" s="20"/>
    </row>
    <row r="842" spans="4:5" ht="12.75">
      <c r="D842" s="19"/>
      <c r="E842" s="20"/>
    </row>
    <row r="843" spans="4:5" ht="12.75">
      <c r="D843" s="19"/>
      <c r="E843" s="20"/>
    </row>
    <row r="844" spans="4:5" ht="12.75">
      <c r="D844" s="19"/>
      <c r="E844" s="20"/>
    </row>
    <row r="845" spans="4:5" ht="12.75">
      <c r="D845" s="19"/>
      <c r="E845" s="20"/>
    </row>
    <row r="846" spans="4:5" ht="12.75">
      <c r="D846" s="19"/>
      <c r="E846" s="20"/>
    </row>
    <row r="847" spans="4:5" ht="12.75">
      <c r="D847" s="19"/>
      <c r="E847" s="20"/>
    </row>
    <row r="848" spans="4:5" ht="12.75">
      <c r="D848" s="19"/>
      <c r="E848" s="20"/>
    </row>
    <row r="849" spans="4:5" ht="12.75">
      <c r="D849" s="19"/>
      <c r="E849" s="20"/>
    </row>
    <row r="850" spans="4:5" ht="12.75">
      <c r="D850" s="19"/>
      <c r="E850" s="20"/>
    </row>
    <row r="851" spans="4:5" ht="12.75">
      <c r="D851" s="19"/>
      <c r="E851" s="20"/>
    </row>
    <row r="852" spans="4:5" ht="12.75">
      <c r="D852" s="19"/>
      <c r="E852" s="20"/>
    </row>
    <row r="853" spans="4:5" ht="12.75">
      <c r="D853" s="19"/>
      <c r="E853" s="20"/>
    </row>
    <row r="854" spans="4:5" ht="12.75">
      <c r="D854" s="19"/>
      <c r="E854" s="20"/>
    </row>
    <row r="855" spans="4:5" ht="12.75">
      <c r="D855" s="19"/>
      <c r="E855" s="20"/>
    </row>
    <row r="856" spans="4:5" ht="12.75">
      <c r="D856" s="19"/>
      <c r="E856" s="20"/>
    </row>
    <row r="857" spans="4:5" ht="12.75">
      <c r="D857" s="19"/>
      <c r="E857" s="20"/>
    </row>
    <row r="858" spans="4:5" ht="12.75">
      <c r="D858" s="19"/>
      <c r="E858" s="20"/>
    </row>
    <row r="859" spans="4:5" ht="12.75">
      <c r="D859" s="19"/>
      <c r="E859" s="20"/>
    </row>
    <row r="860" spans="4:5" ht="12.75">
      <c r="D860" s="19"/>
      <c r="E860" s="20"/>
    </row>
    <row r="861" spans="4:5" ht="12.75">
      <c r="D861" s="19"/>
      <c r="E861" s="20"/>
    </row>
    <row r="862" spans="4:5" ht="12.75">
      <c r="D862" s="19"/>
      <c r="E862" s="20"/>
    </row>
    <row r="863" spans="4:5" ht="12.75">
      <c r="D863" s="19"/>
      <c r="E863" s="20"/>
    </row>
    <row r="864" spans="4:5" ht="12.75">
      <c r="D864" s="19"/>
      <c r="E864" s="20"/>
    </row>
    <row r="865" spans="4:5" ht="12.75">
      <c r="D865" s="19"/>
      <c r="E865" s="20"/>
    </row>
    <row r="866" spans="4:5" ht="12.75">
      <c r="D866" s="19"/>
      <c r="E866" s="20"/>
    </row>
    <row r="867" spans="4:5" ht="12.75">
      <c r="D867" s="19"/>
      <c r="E867" s="20"/>
    </row>
    <row r="868" spans="4:5" ht="12.75">
      <c r="D868" s="19"/>
      <c r="E868" s="20"/>
    </row>
    <row r="869" spans="4:5" ht="12.75">
      <c r="D869" s="19"/>
      <c r="E869" s="20"/>
    </row>
    <row r="870" spans="4:5" ht="12.75">
      <c r="D870" s="19"/>
      <c r="E870" s="20"/>
    </row>
    <row r="871" spans="4:5" ht="12.75">
      <c r="D871" s="19"/>
      <c r="E871" s="20"/>
    </row>
    <row r="872" spans="4:5" ht="12.75">
      <c r="D872" s="19"/>
      <c r="E872" s="20"/>
    </row>
    <row r="873" spans="4:5" ht="12.75">
      <c r="D873" s="19"/>
      <c r="E873" s="20"/>
    </row>
    <row r="874" spans="4:5" ht="12.75">
      <c r="D874" s="19"/>
      <c r="E874" s="20"/>
    </row>
    <row r="875" spans="4:5" ht="12.75">
      <c r="D875" s="19"/>
      <c r="E875" s="20"/>
    </row>
    <row r="876" spans="4:5" ht="12.75">
      <c r="D876" s="19"/>
      <c r="E876" s="20"/>
    </row>
    <row r="877" spans="4:5" ht="12.75">
      <c r="D877" s="19"/>
      <c r="E877" s="20"/>
    </row>
    <row r="878" spans="4:5" ht="12.75">
      <c r="D878" s="19"/>
      <c r="E878" s="20"/>
    </row>
    <row r="879" spans="4:5" ht="12.75">
      <c r="D879" s="19"/>
      <c r="E879" s="20"/>
    </row>
    <row r="880" spans="4:5" ht="12.75">
      <c r="D880" s="19"/>
      <c r="E880" s="20"/>
    </row>
    <row r="881" spans="4:5" ht="12.75">
      <c r="D881" s="19"/>
      <c r="E881" s="20"/>
    </row>
    <row r="882" spans="4:5" ht="12.75">
      <c r="D882" s="19"/>
      <c r="E882" s="20"/>
    </row>
    <row r="883" spans="4:5" ht="12.75">
      <c r="D883" s="19"/>
      <c r="E883" s="20"/>
    </row>
    <row r="884" spans="4:5" ht="12.75">
      <c r="D884" s="19"/>
      <c r="E884" s="20"/>
    </row>
    <row r="885" spans="4:5" ht="12.75">
      <c r="D885" s="19"/>
      <c r="E885" s="20"/>
    </row>
    <row r="886" spans="4:5" ht="12.75">
      <c r="D886" s="19"/>
      <c r="E886" s="20"/>
    </row>
    <row r="887" spans="4:5" ht="12.75">
      <c r="D887" s="19"/>
      <c r="E887" s="20"/>
    </row>
    <row r="888" spans="4:5" ht="12.75">
      <c r="D888" s="19"/>
      <c r="E888" s="20"/>
    </row>
    <row r="889" spans="4:5" ht="12.75">
      <c r="D889" s="19"/>
      <c r="E889" s="20"/>
    </row>
    <row r="890" spans="4:5" ht="12.75">
      <c r="D890" s="19"/>
      <c r="E890" s="20"/>
    </row>
    <row r="891" spans="4:5" ht="12.75">
      <c r="D891" s="19"/>
      <c r="E891" s="20"/>
    </row>
    <row r="892" spans="4:5" ht="12.75">
      <c r="D892" s="19"/>
      <c r="E892" s="20"/>
    </row>
    <row r="893" spans="4:5" ht="12.75">
      <c r="D893" s="19"/>
      <c r="E893" s="20"/>
    </row>
    <row r="894" spans="4:5" ht="12.75">
      <c r="D894" s="19"/>
      <c r="E894" s="20"/>
    </row>
    <row r="895" spans="4:5" ht="12.75">
      <c r="D895" s="19"/>
      <c r="E895" s="20"/>
    </row>
    <row r="896" spans="4:5" ht="12.75">
      <c r="D896" s="19"/>
      <c r="E896" s="20"/>
    </row>
    <row r="897" spans="4:5" ht="12.75">
      <c r="D897" s="19"/>
      <c r="E897" s="20"/>
    </row>
    <row r="898" spans="4:5" ht="12.75">
      <c r="D898" s="19"/>
      <c r="E898" s="20"/>
    </row>
    <row r="899" spans="4:5" ht="12.75">
      <c r="D899" s="19"/>
      <c r="E899" s="20"/>
    </row>
    <row r="900" spans="4:5" ht="12.75">
      <c r="D900" s="19"/>
      <c r="E900" s="20"/>
    </row>
    <row r="901" spans="4:5" ht="12.75">
      <c r="D901" s="19"/>
      <c r="E901" s="20"/>
    </row>
    <row r="902" spans="4:5" ht="12.75">
      <c r="D902" s="19"/>
      <c r="E902" s="20"/>
    </row>
    <row r="903" spans="4:5" ht="12.75">
      <c r="D903" s="19"/>
      <c r="E903" s="20"/>
    </row>
    <row r="904" spans="4:5" ht="12.75">
      <c r="D904" s="19"/>
      <c r="E904" s="20"/>
    </row>
    <row r="905" spans="4:5" ht="12.75">
      <c r="D905" s="19"/>
      <c r="E905" s="20"/>
    </row>
    <row r="906" spans="4:5" ht="12.75">
      <c r="D906" s="19"/>
      <c r="E906" s="20"/>
    </row>
    <row r="907" spans="4:5" ht="12.75">
      <c r="D907" s="19"/>
      <c r="E907" s="20"/>
    </row>
    <row r="908" spans="4:5" ht="12.75">
      <c r="D908" s="19"/>
      <c r="E908" s="20"/>
    </row>
    <row r="909" spans="4:5" ht="12.75">
      <c r="D909" s="19"/>
      <c r="E909" s="20"/>
    </row>
    <row r="910" spans="4:5" ht="12.75">
      <c r="D910" s="19"/>
      <c r="E910" s="20"/>
    </row>
    <row r="911" spans="4:5" ht="12.75">
      <c r="D911" s="19"/>
      <c r="E911" s="20"/>
    </row>
    <row r="912" spans="4:5" ht="12.75">
      <c r="D912" s="19"/>
      <c r="E912" s="20"/>
    </row>
    <row r="913" spans="4:5" ht="12.75">
      <c r="D913" s="19"/>
      <c r="E913" s="20"/>
    </row>
    <row r="914" spans="4:5" ht="12.75">
      <c r="D914" s="19"/>
      <c r="E914" s="20"/>
    </row>
    <row r="915" spans="4:5" ht="12.75">
      <c r="D915" s="19"/>
      <c r="E915" s="20"/>
    </row>
    <row r="916" spans="4:5" ht="12.75">
      <c r="D916" s="19"/>
      <c r="E916" s="20"/>
    </row>
    <row r="917" spans="4:5" ht="12.75">
      <c r="D917" s="19"/>
      <c r="E917" s="20"/>
    </row>
    <row r="918" spans="4:5" ht="12.75">
      <c r="D918" s="19"/>
      <c r="E918" s="20"/>
    </row>
    <row r="919" spans="4:5" ht="12.75">
      <c r="D919" s="19"/>
      <c r="E919" s="20"/>
    </row>
    <row r="920" spans="4:5" ht="12.75">
      <c r="D920" s="19"/>
      <c r="E920" s="20"/>
    </row>
    <row r="921" spans="4:5" ht="12.75">
      <c r="D921" s="19"/>
      <c r="E921" s="20"/>
    </row>
    <row r="922" spans="4:5" ht="12.75">
      <c r="D922" s="19"/>
      <c r="E922" s="20"/>
    </row>
    <row r="923" spans="4:5" ht="12.75">
      <c r="D923" s="19"/>
      <c r="E923" s="20"/>
    </row>
    <row r="924" spans="4:5" ht="12.75">
      <c r="D924" s="19"/>
      <c r="E924" s="20"/>
    </row>
    <row r="925" spans="4:5" ht="12.75">
      <c r="D925" s="19"/>
      <c r="E925" s="20"/>
    </row>
    <row r="926" spans="4:5" ht="12.75">
      <c r="D926" s="19"/>
      <c r="E926" s="20"/>
    </row>
    <row r="927" spans="4:5" ht="12.75">
      <c r="D927" s="19"/>
      <c r="E927" s="20"/>
    </row>
    <row r="928" spans="4:5" ht="12.75">
      <c r="D928" s="19"/>
      <c r="E928" s="20"/>
    </row>
    <row r="929" spans="4:5" ht="12.75">
      <c r="D929" s="19"/>
      <c r="E929" s="20"/>
    </row>
    <row r="930" spans="4:5" ht="12.75">
      <c r="D930" s="19"/>
      <c r="E930" s="20"/>
    </row>
    <row r="931" spans="4:5" ht="12.75">
      <c r="D931" s="19"/>
      <c r="E931" s="20"/>
    </row>
    <row r="932" spans="4:5" ht="12.75">
      <c r="D932" s="19"/>
      <c r="E932" s="20"/>
    </row>
    <row r="933" spans="4:5" ht="12.75">
      <c r="D933" s="19"/>
      <c r="E933" s="20"/>
    </row>
    <row r="934" spans="4:5" ht="12.75">
      <c r="D934" s="19"/>
      <c r="E934" s="20"/>
    </row>
    <row r="935" spans="4:5" ht="12.75">
      <c r="D935" s="19"/>
      <c r="E935" s="20"/>
    </row>
    <row r="936" spans="4:5" ht="12.75">
      <c r="D936" s="19"/>
      <c r="E936" s="20"/>
    </row>
    <row r="937" spans="4:5" ht="12.75">
      <c r="D937" s="19"/>
      <c r="E937" s="20"/>
    </row>
    <row r="938" spans="4:5" ht="12.75">
      <c r="D938" s="19"/>
      <c r="E938" s="20"/>
    </row>
    <row r="939" spans="4:5" ht="12.75">
      <c r="D939" s="19"/>
      <c r="E939" s="20"/>
    </row>
    <row r="940" spans="4:5" ht="12.75">
      <c r="D940" s="19"/>
      <c r="E940" s="20"/>
    </row>
    <row r="941" spans="4:5" ht="12.75">
      <c r="D941" s="19"/>
      <c r="E941" s="20"/>
    </row>
    <row r="942" spans="4:5" ht="12.75">
      <c r="D942" s="19"/>
      <c r="E942" s="20"/>
    </row>
    <row r="943" spans="4:5" ht="12.75">
      <c r="D943" s="19"/>
      <c r="E943" s="20"/>
    </row>
    <row r="944" spans="4:5" ht="12.75">
      <c r="D944" s="19"/>
      <c r="E944" s="20"/>
    </row>
    <row r="945" spans="4:5" ht="12.75">
      <c r="D945" s="19"/>
      <c r="E945" s="20"/>
    </row>
    <row r="946" spans="4:5" ht="12.75">
      <c r="D946" s="19"/>
      <c r="E946" s="20"/>
    </row>
    <row r="947" spans="4:5" ht="12.75">
      <c r="D947" s="19"/>
      <c r="E947" s="20"/>
    </row>
    <row r="948" spans="4:5" ht="12.75">
      <c r="D948" s="19"/>
      <c r="E948" s="20"/>
    </row>
    <row r="949" spans="4:5" ht="12.75">
      <c r="D949" s="19"/>
      <c r="E949" s="20"/>
    </row>
    <row r="950" spans="4:5" ht="12.75">
      <c r="D950" s="19"/>
      <c r="E950" s="20"/>
    </row>
    <row r="951" spans="4:5" ht="12.75">
      <c r="D951" s="19"/>
      <c r="E951" s="20"/>
    </row>
    <row r="952" spans="4:5" ht="12.75">
      <c r="D952" s="19"/>
      <c r="E952" s="20"/>
    </row>
    <row r="953" spans="4:5" ht="12.75">
      <c r="D953" s="19"/>
      <c r="E953" s="20"/>
    </row>
    <row r="954" spans="4:5" ht="12.75">
      <c r="D954" s="19"/>
      <c r="E954" s="20"/>
    </row>
    <row r="955" spans="4:5" ht="12.75">
      <c r="D955" s="19"/>
      <c r="E955" s="20"/>
    </row>
    <row r="956" spans="4:5" ht="12.75">
      <c r="D956" s="19"/>
      <c r="E956" s="20"/>
    </row>
    <row r="957" spans="4:5" ht="12.75">
      <c r="D957" s="19"/>
      <c r="E957" s="20"/>
    </row>
    <row r="958" spans="4:5" ht="12.75">
      <c r="D958" s="19"/>
      <c r="E958" s="20"/>
    </row>
    <row r="959" spans="4:5" ht="12.75">
      <c r="D959" s="19"/>
      <c r="E959" s="20"/>
    </row>
    <row r="960" spans="4:5" ht="12.75">
      <c r="D960" s="19"/>
      <c r="E960" s="20"/>
    </row>
    <row r="961" spans="4:5" ht="12.75">
      <c r="D961" s="19"/>
      <c r="E961" s="20"/>
    </row>
    <row r="962" spans="4:5" ht="12.75">
      <c r="D962" s="19"/>
      <c r="E962" s="20"/>
    </row>
    <row r="963" spans="4:5" ht="12.75">
      <c r="D963" s="19"/>
      <c r="E963" s="20"/>
    </row>
    <row r="964" spans="4:5" ht="12.75">
      <c r="D964" s="19"/>
      <c r="E964" s="20"/>
    </row>
    <row r="965" spans="4:5" ht="12.75">
      <c r="D965" s="19"/>
      <c r="E965" s="20"/>
    </row>
    <row r="966" spans="4:5" ht="12.75">
      <c r="D966" s="19"/>
      <c r="E966" s="20"/>
    </row>
    <row r="967" spans="4:5" ht="12.75">
      <c r="D967" s="19"/>
      <c r="E967" s="20"/>
    </row>
    <row r="968" spans="4:5" ht="12.75">
      <c r="D968" s="19"/>
      <c r="E968" s="20"/>
    </row>
    <row r="969" spans="4:5" ht="12.75">
      <c r="D969" s="19"/>
      <c r="E969" s="20"/>
    </row>
    <row r="970" spans="4:5" ht="12.75">
      <c r="D970" s="19"/>
      <c r="E970" s="20"/>
    </row>
    <row r="971" spans="4:5" ht="12.75">
      <c r="D971" s="19"/>
      <c r="E971" s="20"/>
    </row>
    <row r="972" spans="4:5" ht="12.75">
      <c r="D972" s="19"/>
      <c r="E972" s="20"/>
    </row>
    <row r="973" spans="4:5" ht="12.75">
      <c r="D973" s="19"/>
      <c r="E973" s="20"/>
    </row>
    <row r="974" spans="4:5" ht="12.75">
      <c r="D974" s="19"/>
      <c r="E974" s="20"/>
    </row>
    <row r="975" spans="4:5" ht="12.75">
      <c r="D975" s="19"/>
      <c r="E975" s="20"/>
    </row>
    <row r="976" spans="4:5" ht="12.75">
      <c r="D976" s="19"/>
      <c r="E976" s="20"/>
    </row>
    <row r="977" spans="4:5" ht="12.75">
      <c r="D977" s="19"/>
      <c r="E977" s="20"/>
    </row>
    <row r="978" spans="4:5" ht="12.75">
      <c r="D978" s="19"/>
      <c r="E978" s="20"/>
    </row>
    <row r="979" spans="4:5" ht="12.75">
      <c r="D979" s="19"/>
      <c r="E979" s="20"/>
    </row>
    <row r="980" spans="4:5" ht="12.75">
      <c r="D980" s="19"/>
      <c r="E980" s="20"/>
    </row>
    <row r="981" spans="4:5" ht="12.75">
      <c r="D981" s="19"/>
      <c r="E981" s="20"/>
    </row>
    <row r="982" spans="4:5" ht="12.75">
      <c r="D982" s="19"/>
      <c r="E982" s="20"/>
    </row>
  </sheetData>
  <autoFilter ref="B1:G6" xr:uid="{00000000-0009-0000-0000-000001000000}"/>
  <mergeCells count="8">
    <mergeCell ref="G7:J7"/>
    <mergeCell ref="G10:J10"/>
    <mergeCell ref="B8:K8"/>
    <mergeCell ref="L8:U8"/>
    <mergeCell ref="B11:K11"/>
    <mergeCell ref="L11:U11"/>
    <mergeCell ref="L2:L7"/>
    <mergeCell ref="L9:L10"/>
  </mergeCells>
  <printOptions horizontalCentered="1" gridLines="1"/>
  <pageMargins left="0.7" right="0.7" top="0.75" bottom="0.75" header="0" footer="0"/>
  <pageSetup paperSize="9" scale="45" fitToHeight="0" pageOrder="overThenDown" orientation="landscape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C1130"/>
    <outlinePr summaryBelow="0" summaryRight="0"/>
    <pageSetUpPr fitToPage="1"/>
  </sheetPr>
  <dimension ref="A1:U969"/>
  <sheetViews>
    <sheetView workbookViewId="0">
      <selection activeCell="C20" sqref="C20"/>
    </sheetView>
  </sheetViews>
  <sheetFormatPr defaultColWidth="12.7109375" defaultRowHeight="15.75" customHeight="1"/>
  <cols>
    <col min="1" max="1" width="4.28515625" customWidth="1"/>
    <col min="2" max="2" width="16.42578125" customWidth="1"/>
    <col min="3" max="3" width="16.7109375" customWidth="1"/>
    <col min="4" max="4" width="13.42578125" customWidth="1"/>
    <col min="5" max="5" width="18.28515625" customWidth="1"/>
    <col min="6" max="6" width="14.42578125" bestFit="1" customWidth="1"/>
    <col min="7" max="7" width="14.140625" customWidth="1"/>
    <col min="8" max="8" width="20.28515625" customWidth="1"/>
    <col min="9" max="9" width="19.140625" customWidth="1"/>
  </cols>
  <sheetData>
    <row r="1" spans="1:21" ht="90">
      <c r="B1" s="22" t="s">
        <v>0</v>
      </c>
      <c r="C1" s="21" t="s">
        <v>1</v>
      </c>
      <c r="D1" s="21" t="s">
        <v>2</v>
      </c>
      <c r="E1" s="21" t="s">
        <v>3</v>
      </c>
      <c r="F1" s="21" t="s">
        <v>4</v>
      </c>
      <c r="G1" s="22" t="s">
        <v>9</v>
      </c>
      <c r="H1" s="22" t="s">
        <v>10</v>
      </c>
      <c r="I1" s="22" t="s">
        <v>11</v>
      </c>
      <c r="J1" s="22" t="s">
        <v>12</v>
      </c>
      <c r="K1" s="22" t="s">
        <v>13</v>
      </c>
      <c r="L1" s="27" t="s">
        <v>281</v>
      </c>
    </row>
    <row r="2" spans="1:21" ht="15.75" customHeight="1">
      <c r="A2">
        <v>1</v>
      </c>
      <c r="B2" s="1" t="s">
        <v>14</v>
      </c>
      <c r="C2" s="2" t="s">
        <v>199</v>
      </c>
      <c r="D2" s="2" t="s">
        <v>200</v>
      </c>
      <c r="E2" s="2" t="s">
        <v>201</v>
      </c>
      <c r="F2" s="2" t="s">
        <v>18</v>
      </c>
      <c r="G2" s="3">
        <v>13681</v>
      </c>
      <c r="H2" s="3">
        <v>33396</v>
      </c>
      <c r="I2" s="5">
        <f t="shared" ref="I2:I5" si="0">H2/24</f>
        <v>1391.5</v>
      </c>
      <c r="J2" s="5">
        <f t="shared" ref="J2:J5" si="1">G2/I2</f>
        <v>9.8318361480416812</v>
      </c>
      <c r="K2" s="35">
        <f t="shared" ref="K2:K5" si="2">J2*30</f>
        <v>294.95508444125045</v>
      </c>
      <c r="L2" s="107">
        <v>1</v>
      </c>
    </row>
    <row r="3" spans="1:21" ht="15.75" customHeight="1">
      <c r="A3">
        <v>1</v>
      </c>
      <c r="B3" s="1" t="s">
        <v>14</v>
      </c>
      <c r="C3" s="2" t="s">
        <v>202</v>
      </c>
      <c r="D3" s="2" t="s">
        <v>203</v>
      </c>
      <c r="E3" s="2" t="s">
        <v>204</v>
      </c>
      <c r="F3" s="2" t="s">
        <v>18</v>
      </c>
      <c r="G3" s="3">
        <v>3009</v>
      </c>
      <c r="H3" s="3">
        <v>27324</v>
      </c>
      <c r="I3" s="5">
        <f t="shared" si="0"/>
        <v>1138.5</v>
      </c>
      <c r="J3" s="5">
        <f t="shared" si="1"/>
        <v>2.6429512516469038</v>
      </c>
      <c r="K3" s="35">
        <f t="shared" si="2"/>
        <v>79.28853754940711</v>
      </c>
      <c r="L3" s="107"/>
    </row>
    <row r="4" spans="1:21" ht="15.75" customHeight="1">
      <c r="A4">
        <v>1</v>
      </c>
      <c r="B4" s="1" t="s">
        <v>14</v>
      </c>
      <c r="C4" s="2" t="s">
        <v>205</v>
      </c>
      <c r="D4" s="2" t="s">
        <v>206</v>
      </c>
      <c r="E4" s="2" t="s">
        <v>207</v>
      </c>
      <c r="F4" s="2" t="s">
        <v>18</v>
      </c>
      <c r="G4" s="3">
        <v>15407</v>
      </c>
      <c r="H4" s="3">
        <v>31870</v>
      </c>
      <c r="I4" s="5">
        <f t="shared" si="0"/>
        <v>1327.9166666666667</v>
      </c>
      <c r="J4" s="5">
        <f t="shared" si="1"/>
        <v>11.602384687794164</v>
      </c>
      <c r="K4" s="35">
        <f t="shared" si="2"/>
        <v>348.0715406338249</v>
      </c>
      <c r="L4" s="107"/>
    </row>
    <row r="5" spans="1:21" ht="15.75" customHeight="1">
      <c r="A5">
        <v>1</v>
      </c>
      <c r="B5" s="1" t="s">
        <v>14</v>
      </c>
      <c r="C5" s="2" t="s">
        <v>208</v>
      </c>
      <c r="D5" s="2" t="s">
        <v>209</v>
      </c>
      <c r="E5" s="2" t="s">
        <v>210</v>
      </c>
      <c r="F5" s="2" t="s">
        <v>18</v>
      </c>
      <c r="G5" s="3">
        <v>11956</v>
      </c>
      <c r="H5" s="3">
        <v>34596</v>
      </c>
      <c r="I5" s="5">
        <f t="shared" si="0"/>
        <v>1441.5</v>
      </c>
      <c r="J5" s="5">
        <f t="shared" si="1"/>
        <v>8.294138050641692</v>
      </c>
      <c r="K5" s="35">
        <f t="shared" si="2"/>
        <v>248.82414151925076</v>
      </c>
      <c r="L5" s="107"/>
    </row>
    <row r="6" spans="1:21" ht="15">
      <c r="A6">
        <f ca="1">SUM(A2:A6)</f>
        <v>4</v>
      </c>
      <c r="B6" s="1"/>
      <c r="C6" s="2"/>
      <c r="D6" s="2"/>
      <c r="E6" s="2"/>
      <c r="F6" s="2"/>
      <c r="G6" s="114" t="s">
        <v>286</v>
      </c>
      <c r="H6" s="115"/>
      <c r="I6" s="115"/>
      <c r="J6" s="116"/>
      <c r="K6" s="36">
        <f>SUM(K2:K5)</f>
        <v>971.13930414373317</v>
      </c>
      <c r="L6" s="107"/>
    </row>
    <row r="7" spans="1:21" ht="15">
      <c r="B7" s="100"/>
      <c r="C7" s="101"/>
      <c r="D7" s="101"/>
      <c r="E7" s="101"/>
      <c r="F7" s="101"/>
      <c r="G7" s="101"/>
      <c r="H7" s="101"/>
      <c r="I7" s="101"/>
      <c r="J7" s="101"/>
      <c r="K7" s="102"/>
      <c r="L7" s="100"/>
      <c r="M7" s="101"/>
      <c r="N7" s="101"/>
      <c r="O7" s="101"/>
      <c r="P7" s="101"/>
      <c r="Q7" s="101"/>
      <c r="R7" s="101"/>
      <c r="S7" s="101"/>
      <c r="T7" s="101"/>
      <c r="U7" s="102"/>
    </row>
    <row r="8" spans="1:21" ht="15.75" customHeight="1">
      <c r="A8">
        <v>1</v>
      </c>
      <c r="B8" s="32" t="s">
        <v>29</v>
      </c>
      <c r="C8" s="32" t="s">
        <v>211</v>
      </c>
      <c r="D8" s="32" t="s">
        <v>212</v>
      </c>
      <c r="E8" s="32" t="s">
        <v>213</v>
      </c>
      <c r="F8" s="32" t="s">
        <v>33</v>
      </c>
      <c r="G8" s="33">
        <v>26223</v>
      </c>
      <c r="H8" s="33">
        <v>37373</v>
      </c>
      <c r="I8" s="34">
        <f>H8/24</f>
        <v>1557.2083333333333</v>
      </c>
      <c r="J8" s="34">
        <f>G8/I8</f>
        <v>16.83975062210687</v>
      </c>
      <c r="K8" s="38">
        <f>J8*30</f>
        <v>505.1925186632061</v>
      </c>
      <c r="L8" s="107">
        <v>1</v>
      </c>
    </row>
    <row r="9" spans="1:21" ht="15.75" customHeight="1">
      <c r="A9">
        <v>1</v>
      </c>
      <c r="B9" s="32" t="s">
        <v>29</v>
      </c>
      <c r="C9" s="32" t="s">
        <v>214</v>
      </c>
      <c r="D9" s="32" t="s">
        <v>215</v>
      </c>
      <c r="E9" s="32" t="s">
        <v>213</v>
      </c>
      <c r="F9" s="32" t="s">
        <v>33</v>
      </c>
      <c r="G9" s="33">
        <v>18634</v>
      </c>
      <c r="H9" s="33">
        <v>37373</v>
      </c>
      <c r="I9" s="34">
        <f>H9/24</f>
        <v>1557.2083333333333</v>
      </c>
      <c r="J9" s="34">
        <f>G9/I9</f>
        <v>11.966285821314854</v>
      </c>
      <c r="K9" s="38">
        <f>J9*30</f>
        <v>358.98857463944563</v>
      </c>
      <c r="L9" s="107"/>
    </row>
    <row r="10" spans="1:21" ht="15">
      <c r="A10">
        <v>2</v>
      </c>
      <c r="B10" s="1"/>
      <c r="C10" s="2"/>
      <c r="D10" s="2"/>
      <c r="E10" s="2"/>
      <c r="F10" s="2"/>
      <c r="G10" s="114" t="s">
        <v>286</v>
      </c>
      <c r="H10" s="115"/>
      <c r="I10" s="115"/>
      <c r="J10" s="116"/>
      <c r="K10" s="36">
        <f>SUM(K8:K9)</f>
        <v>864.18109330265179</v>
      </c>
      <c r="L10" s="107"/>
    </row>
    <row r="11" spans="1:21" ht="15">
      <c r="B11" s="100"/>
      <c r="C11" s="101"/>
      <c r="D11" s="101"/>
      <c r="E11" s="101"/>
      <c r="F11" s="101"/>
      <c r="G11" s="101"/>
      <c r="H11" s="101"/>
      <c r="I11" s="101"/>
      <c r="J11" s="101"/>
      <c r="K11" s="102"/>
      <c r="L11" s="100"/>
      <c r="M11" s="101"/>
      <c r="N11" s="101"/>
      <c r="O11" s="101"/>
      <c r="P11" s="101"/>
      <c r="Q11" s="101"/>
      <c r="R11" s="101"/>
      <c r="S11" s="101"/>
      <c r="T11" s="101"/>
      <c r="U11" s="102"/>
    </row>
    <row r="12" spans="1:21" ht="12.75">
      <c r="D12" s="19"/>
      <c r="E12" s="20"/>
    </row>
    <row r="13" spans="1:21" ht="12.75">
      <c r="D13" s="19"/>
      <c r="E13" s="20"/>
    </row>
    <row r="14" spans="1:21" ht="12.75">
      <c r="D14" s="19"/>
      <c r="E14" s="20"/>
    </row>
    <row r="15" spans="1:21" ht="12.75">
      <c r="D15" s="19"/>
      <c r="E15" s="20"/>
    </row>
    <row r="16" spans="1:21" ht="12.75">
      <c r="D16" s="19"/>
      <c r="E16" s="20"/>
    </row>
    <row r="17" spans="4:5" ht="12.75">
      <c r="D17" s="19"/>
      <c r="E17" s="20"/>
    </row>
    <row r="18" spans="4:5" ht="12.75">
      <c r="D18" s="19"/>
      <c r="E18" s="20"/>
    </row>
    <row r="19" spans="4:5" ht="12.75">
      <c r="D19" s="19"/>
      <c r="E19" s="20"/>
    </row>
    <row r="20" spans="4:5" ht="12.75">
      <c r="D20" s="19"/>
      <c r="E20" s="20"/>
    </row>
    <row r="21" spans="4:5" ht="12.75">
      <c r="D21" s="19"/>
      <c r="E21" s="20"/>
    </row>
    <row r="22" spans="4:5" ht="12.75">
      <c r="D22" s="19"/>
      <c r="E22" s="20"/>
    </row>
    <row r="23" spans="4:5" ht="12.75">
      <c r="D23" s="19"/>
      <c r="E23" s="20"/>
    </row>
    <row r="24" spans="4:5" ht="12.75">
      <c r="D24" s="19"/>
      <c r="E24" s="20"/>
    </row>
    <row r="25" spans="4:5" ht="12.75">
      <c r="D25" s="19"/>
      <c r="E25" s="20"/>
    </row>
    <row r="26" spans="4:5" ht="12.75">
      <c r="D26" s="19"/>
      <c r="E26" s="20"/>
    </row>
    <row r="27" spans="4:5" ht="12.75">
      <c r="D27" s="19"/>
      <c r="E27" s="20"/>
    </row>
    <row r="28" spans="4:5" ht="12.75">
      <c r="D28" s="19"/>
      <c r="E28" s="20"/>
    </row>
    <row r="29" spans="4:5" ht="12.75">
      <c r="D29" s="19"/>
      <c r="E29" s="20"/>
    </row>
    <row r="30" spans="4:5" ht="12.75">
      <c r="D30" s="19"/>
      <c r="E30" s="20"/>
    </row>
    <row r="31" spans="4:5" ht="12.75">
      <c r="D31" s="19"/>
      <c r="E31" s="20"/>
    </row>
    <row r="32" spans="4:5" ht="12.75">
      <c r="D32" s="19"/>
      <c r="E32" s="20"/>
    </row>
    <row r="33" spans="4:5" ht="12.75">
      <c r="D33" s="19"/>
      <c r="E33" s="20"/>
    </row>
    <row r="34" spans="4:5" ht="12.75">
      <c r="D34" s="19"/>
      <c r="E34" s="20"/>
    </row>
    <row r="35" spans="4:5" ht="12.75">
      <c r="D35" s="19"/>
      <c r="E35" s="20"/>
    </row>
    <row r="36" spans="4:5" ht="12.75">
      <c r="D36" s="19"/>
      <c r="E36" s="20"/>
    </row>
    <row r="37" spans="4:5" ht="12.75">
      <c r="D37" s="19"/>
      <c r="E37" s="20"/>
    </row>
    <row r="38" spans="4:5" ht="12.75">
      <c r="D38" s="19"/>
      <c r="E38" s="20"/>
    </row>
    <row r="39" spans="4:5" ht="12.75">
      <c r="D39" s="19"/>
      <c r="E39" s="20"/>
    </row>
    <row r="40" spans="4:5" ht="12.75">
      <c r="D40" s="19"/>
      <c r="E40" s="20"/>
    </row>
    <row r="41" spans="4:5" ht="12.75">
      <c r="D41" s="19"/>
      <c r="E41" s="20"/>
    </row>
    <row r="42" spans="4:5" ht="12.75">
      <c r="D42" s="19"/>
      <c r="E42" s="20"/>
    </row>
    <row r="43" spans="4:5" ht="12.75">
      <c r="D43" s="19"/>
      <c r="E43" s="20"/>
    </row>
    <row r="44" spans="4:5" ht="12.75">
      <c r="D44" s="19"/>
      <c r="E44" s="20"/>
    </row>
    <row r="45" spans="4:5" ht="12.75">
      <c r="D45" s="19"/>
      <c r="E45" s="20"/>
    </row>
    <row r="46" spans="4:5" ht="12.75">
      <c r="D46" s="19"/>
      <c r="E46" s="20"/>
    </row>
    <row r="47" spans="4:5" ht="12.75">
      <c r="D47" s="19"/>
      <c r="E47" s="20"/>
    </row>
    <row r="48" spans="4:5" ht="12.75">
      <c r="D48" s="19"/>
      <c r="E48" s="20"/>
    </row>
    <row r="49" spans="4:5" ht="12.75">
      <c r="D49" s="19"/>
      <c r="E49" s="20"/>
    </row>
    <row r="50" spans="4:5" ht="12.75">
      <c r="D50" s="19"/>
      <c r="E50" s="20"/>
    </row>
    <row r="51" spans="4:5" ht="12.75">
      <c r="D51" s="19"/>
      <c r="E51" s="20"/>
    </row>
    <row r="52" spans="4:5" ht="12.75">
      <c r="D52" s="19"/>
      <c r="E52" s="20"/>
    </row>
    <row r="53" spans="4:5" ht="12.75">
      <c r="D53" s="19"/>
      <c r="E53" s="20"/>
    </row>
    <row r="54" spans="4:5" ht="12.75">
      <c r="D54" s="19"/>
      <c r="E54" s="20"/>
    </row>
    <row r="55" spans="4:5" ht="12.75">
      <c r="D55" s="19"/>
      <c r="E55" s="20"/>
    </row>
    <row r="56" spans="4:5" ht="12.75">
      <c r="D56" s="19"/>
      <c r="E56" s="20"/>
    </row>
    <row r="57" spans="4:5" ht="12.75">
      <c r="D57" s="19"/>
      <c r="E57" s="20"/>
    </row>
    <row r="58" spans="4:5" ht="12.75">
      <c r="D58" s="19"/>
      <c r="E58" s="20"/>
    </row>
    <row r="59" spans="4:5" ht="12.75">
      <c r="D59" s="19"/>
      <c r="E59" s="20"/>
    </row>
    <row r="60" spans="4:5" ht="12.75">
      <c r="D60" s="19"/>
      <c r="E60" s="20"/>
    </row>
    <row r="61" spans="4:5" ht="12.75">
      <c r="D61" s="19"/>
      <c r="E61" s="20"/>
    </row>
    <row r="62" spans="4:5" ht="12.75">
      <c r="D62" s="19"/>
      <c r="E62" s="20"/>
    </row>
    <row r="63" spans="4:5" ht="12.75">
      <c r="D63" s="19"/>
      <c r="E63" s="20"/>
    </row>
    <row r="64" spans="4:5" ht="12.75">
      <c r="D64" s="19"/>
      <c r="E64" s="20"/>
    </row>
    <row r="65" spans="4:5" ht="12.75">
      <c r="D65" s="19"/>
      <c r="E65" s="20"/>
    </row>
    <row r="66" spans="4:5" ht="12.75">
      <c r="D66" s="19"/>
      <c r="E66" s="20"/>
    </row>
    <row r="67" spans="4:5" ht="12.75">
      <c r="D67" s="19"/>
      <c r="E67" s="20"/>
    </row>
    <row r="68" spans="4:5" ht="12.75">
      <c r="D68" s="19"/>
      <c r="E68" s="20"/>
    </row>
    <row r="69" spans="4:5" ht="12.75">
      <c r="D69" s="19"/>
      <c r="E69" s="20"/>
    </row>
    <row r="70" spans="4:5" ht="12.75">
      <c r="D70" s="19"/>
      <c r="E70" s="20"/>
    </row>
    <row r="71" spans="4:5" ht="12.75">
      <c r="D71" s="19"/>
      <c r="E71" s="20"/>
    </row>
    <row r="72" spans="4:5" ht="12.75">
      <c r="D72" s="19"/>
      <c r="E72" s="20"/>
    </row>
    <row r="73" spans="4:5" ht="12.75">
      <c r="D73" s="19"/>
      <c r="E73" s="20"/>
    </row>
    <row r="74" spans="4:5" ht="12.75">
      <c r="D74" s="19"/>
      <c r="E74" s="20"/>
    </row>
    <row r="75" spans="4:5" ht="12.75">
      <c r="D75" s="19"/>
      <c r="E75" s="20"/>
    </row>
    <row r="76" spans="4:5" ht="12.75">
      <c r="D76" s="19"/>
      <c r="E76" s="20"/>
    </row>
    <row r="77" spans="4:5" ht="12.75">
      <c r="D77" s="19"/>
      <c r="E77" s="20"/>
    </row>
    <row r="78" spans="4:5" ht="12.75">
      <c r="D78" s="19"/>
      <c r="E78" s="20"/>
    </row>
    <row r="79" spans="4:5" ht="12.75">
      <c r="D79" s="19"/>
      <c r="E79" s="20"/>
    </row>
    <row r="80" spans="4:5" ht="12.75">
      <c r="D80" s="19"/>
      <c r="E80" s="20"/>
    </row>
    <row r="81" spans="4:5" ht="12.75">
      <c r="D81" s="19"/>
      <c r="E81" s="20"/>
    </row>
    <row r="82" spans="4:5" ht="12.75">
      <c r="D82" s="19"/>
      <c r="E82" s="20"/>
    </row>
    <row r="83" spans="4:5" ht="12.75">
      <c r="D83" s="19"/>
      <c r="E83" s="20"/>
    </row>
    <row r="84" spans="4:5" ht="12.75">
      <c r="D84" s="19"/>
      <c r="E84" s="20"/>
    </row>
    <row r="85" spans="4:5" ht="12.75">
      <c r="D85" s="19"/>
      <c r="E85" s="20"/>
    </row>
    <row r="86" spans="4:5" ht="12.75">
      <c r="D86" s="19"/>
      <c r="E86" s="20"/>
    </row>
    <row r="87" spans="4:5" ht="12.75">
      <c r="D87" s="19"/>
      <c r="E87" s="20"/>
    </row>
    <row r="88" spans="4:5" ht="12.75">
      <c r="D88" s="19"/>
      <c r="E88" s="20"/>
    </row>
    <row r="89" spans="4:5" ht="12.75">
      <c r="D89" s="19"/>
      <c r="E89" s="20"/>
    </row>
    <row r="90" spans="4:5" ht="12.75">
      <c r="D90" s="19"/>
      <c r="E90" s="20"/>
    </row>
    <row r="91" spans="4:5" ht="12.75">
      <c r="D91" s="19"/>
      <c r="E91" s="20"/>
    </row>
    <row r="92" spans="4:5" ht="12.75">
      <c r="D92" s="19"/>
      <c r="E92" s="20"/>
    </row>
    <row r="93" spans="4:5" ht="12.75">
      <c r="D93" s="19"/>
      <c r="E93" s="20"/>
    </row>
    <row r="94" spans="4:5" ht="12.75">
      <c r="D94" s="19"/>
      <c r="E94" s="20"/>
    </row>
    <row r="95" spans="4:5" ht="12.75">
      <c r="D95" s="19"/>
      <c r="E95" s="20"/>
    </row>
    <row r="96" spans="4:5" ht="12.75">
      <c r="D96" s="19"/>
      <c r="E96" s="20"/>
    </row>
    <row r="97" spans="4:5" ht="12.75">
      <c r="D97" s="19"/>
      <c r="E97" s="20"/>
    </row>
    <row r="98" spans="4:5" ht="12.75">
      <c r="D98" s="19"/>
      <c r="E98" s="20"/>
    </row>
    <row r="99" spans="4:5" ht="12.75">
      <c r="D99" s="19"/>
      <c r="E99" s="20"/>
    </row>
    <row r="100" spans="4:5" ht="12.75">
      <c r="D100" s="19"/>
      <c r="E100" s="20"/>
    </row>
    <row r="101" spans="4:5" ht="12.75">
      <c r="D101" s="19"/>
      <c r="E101" s="20"/>
    </row>
    <row r="102" spans="4:5" ht="12.75">
      <c r="D102" s="19"/>
      <c r="E102" s="20"/>
    </row>
    <row r="103" spans="4:5" ht="12.75">
      <c r="D103" s="19"/>
      <c r="E103" s="20"/>
    </row>
    <row r="104" spans="4:5" ht="12.75">
      <c r="D104" s="19"/>
      <c r="E104" s="20"/>
    </row>
    <row r="105" spans="4:5" ht="12.75">
      <c r="D105" s="19"/>
      <c r="E105" s="20"/>
    </row>
    <row r="106" spans="4:5" ht="12.75">
      <c r="D106" s="19"/>
      <c r="E106" s="20"/>
    </row>
    <row r="107" spans="4:5" ht="12.75">
      <c r="D107" s="19"/>
      <c r="E107" s="20"/>
    </row>
    <row r="108" spans="4:5" ht="12.75">
      <c r="D108" s="19"/>
      <c r="E108" s="20"/>
    </row>
    <row r="109" spans="4:5" ht="12.75">
      <c r="D109" s="19"/>
      <c r="E109" s="20"/>
    </row>
    <row r="110" spans="4:5" ht="12.75">
      <c r="D110" s="19"/>
      <c r="E110" s="20"/>
    </row>
    <row r="111" spans="4:5" ht="12.75">
      <c r="D111" s="19"/>
      <c r="E111" s="20"/>
    </row>
    <row r="112" spans="4:5" ht="12.75">
      <c r="D112" s="19"/>
      <c r="E112" s="20"/>
    </row>
    <row r="113" spans="4:5" ht="12.75">
      <c r="D113" s="19"/>
      <c r="E113" s="20"/>
    </row>
    <row r="114" spans="4:5" ht="12.75">
      <c r="D114" s="19"/>
      <c r="E114" s="20"/>
    </row>
    <row r="115" spans="4:5" ht="12.75">
      <c r="D115" s="19"/>
      <c r="E115" s="20"/>
    </row>
    <row r="116" spans="4:5" ht="12.75">
      <c r="D116" s="19"/>
      <c r="E116" s="20"/>
    </row>
    <row r="117" spans="4:5" ht="12.75">
      <c r="D117" s="19"/>
      <c r="E117" s="20"/>
    </row>
    <row r="118" spans="4:5" ht="12.75">
      <c r="D118" s="19"/>
      <c r="E118" s="20"/>
    </row>
    <row r="119" spans="4:5" ht="12.75">
      <c r="D119" s="19"/>
      <c r="E119" s="20"/>
    </row>
    <row r="120" spans="4:5" ht="12.75">
      <c r="D120" s="19"/>
      <c r="E120" s="20"/>
    </row>
    <row r="121" spans="4:5" ht="12.75">
      <c r="D121" s="19"/>
      <c r="E121" s="20"/>
    </row>
    <row r="122" spans="4:5" ht="12.75">
      <c r="D122" s="19"/>
      <c r="E122" s="20"/>
    </row>
    <row r="123" spans="4:5" ht="12.75">
      <c r="D123" s="19"/>
      <c r="E123" s="20"/>
    </row>
    <row r="124" spans="4:5" ht="12.75">
      <c r="D124" s="19"/>
      <c r="E124" s="20"/>
    </row>
    <row r="125" spans="4:5" ht="12.75">
      <c r="D125" s="19"/>
      <c r="E125" s="20"/>
    </row>
    <row r="126" spans="4:5" ht="12.75">
      <c r="D126" s="19"/>
      <c r="E126" s="20"/>
    </row>
    <row r="127" spans="4:5" ht="12.75">
      <c r="D127" s="19"/>
      <c r="E127" s="20"/>
    </row>
    <row r="128" spans="4:5" ht="12.75">
      <c r="D128" s="19"/>
      <c r="E128" s="20"/>
    </row>
    <row r="129" spans="4:5" ht="12.75">
      <c r="D129" s="19"/>
      <c r="E129" s="20"/>
    </row>
    <row r="130" spans="4:5" ht="12.75">
      <c r="D130" s="19"/>
      <c r="E130" s="20"/>
    </row>
    <row r="131" spans="4:5" ht="12.75">
      <c r="D131" s="19"/>
      <c r="E131" s="20"/>
    </row>
    <row r="132" spans="4:5" ht="12.75">
      <c r="D132" s="19"/>
      <c r="E132" s="20"/>
    </row>
    <row r="133" spans="4:5" ht="12.75">
      <c r="D133" s="19"/>
      <c r="E133" s="20"/>
    </row>
    <row r="134" spans="4:5" ht="12.75">
      <c r="D134" s="19"/>
      <c r="E134" s="20"/>
    </row>
    <row r="135" spans="4:5" ht="12.75">
      <c r="D135" s="19"/>
      <c r="E135" s="20"/>
    </row>
    <row r="136" spans="4:5" ht="12.75">
      <c r="D136" s="19"/>
      <c r="E136" s="20"/>
    </row>
    <row r="137" spans="4:5" ht="12.75">
      <c r="D137" s="19"/>
      <c r="E137" s="20"/>
    </row>
    <row r="138" spans="4:5" ht="12.75">
      <c r="D138" s="19"/>
      <c r="E138" s="20"/>
    </row>
    <row r="139" spans="4:5" ht="12.75">
      <c r="D139" s="19"/>
      <c r="E139" s="20"/>
    </row>
    <row r="140" spans="4:5" ht="12.75">
      <c r="D140" s="19"/>
      <c r="E140" s="20"/>
    </row>
    <row r="141" spans="4:5" ht="12.75">
      <c r="D141" s="19"/>
      <c r="E141" s="20"/>
    </row>
    <row r="142" spans="4:5" ht="12.75">
      <c r="D142" s="19"/>
      <c r="E142" s="20"/>
    </row>
    <row r="143" spans="4:5" ht="12.75">
      <c r="D143" s="19"/>
      <c r="E143" s="20"/>
    </row>
    <row r="144" spans="4:5" ht="12.75">
      <c r="D144" s="19"/>
      <c r="E144" s="20"/>
    </row>
    <row r="145" spans="4:5" ht="12.75">
      <c r="D145" s="19"/>
      <c r="E145" s="20"/>
    </row>
    <row r="146" spans="4:5" ht="12.75">
      <c r="D146" s="19"/>
      <c r="E146" s="20"/>
    </row>
    <row r="147" spans="4:5" ht="12.75">
      <c r="D147" s="19"/>
      <c r="E147" s="20"/>
    </row>
    <row r="148" spans="4:5" ht="12.75">
      <c r="D148" s="19"/>
      <c r="E148" s="20"/>
    </row>
    <row r="149" spans="4:5" ht="12.75">
      <c r="D149" s="19"/>
      <c r="E149" s="20"/>
    </row>
    <row r="150" spans="4:5" ht="12.75">
      <c r="D150" s="19"/>
      <c r="E150" s="20"/>
    </row>
    <row r="151" spans="4:5" ht="12.75">
      <c r="D151" s="19"/>
      <c r="E151" s="20"/>
    </row>
    <row r="152" spans="4:5" ht="12.75">
      <c r="D152" s="19"/>
      <c r="E152" s="20"/>
    </row>
    <row r="153" spans="4:5" ht="12.75">
      <c r="D153" s="19"/>
      <c r="E153" s="20"/>
    </row>
    <row r="154" spans="4:5" ht="12.75">
      <c r="D154" s="19"/>
      <c r="E154" s="20"/>
    </row>
    <row r="155" spans="4:5" ht="12.75">
      <c r="D155" s="19"/>
      <c r="E155" s="20"/>
    </row>
    <row r="156" spans="4:5" ht="12.75">
      <c r="D156" s="19"/>
      <c r="E156" s="20"/>
    </row>
    <row r="157" spans="4:5" ht="12.75">
      <c r="D157" s="19"/>
      <c r="E157" s="20"/>
    </row>
    <row r="158" spans="4:5" ht="12.75">
      <c r="D158" s="19"/>
      <c r="E158" s="20"/>
    </row>
    <row r="159" spans="4:5" ht="12.75">
      <c r="D159" s="19"/>
      <c r="E159" s="20"/>
    </row>
    <row r="160" spans="4:5" ht="12.75">
      <c r="D160" s="19"/>
      <c r="E160" s="20"/>
    </row>
    <row r="161" spans="4:5" ht="12.75">
      <c r="D161" s="19"/>
      <c r="E161" s="20"/>
    </row>
    <row r="162" spans="4:5" ht="12.75">
      <c r="D162" s="19"/>
      <c r="E162" s="20"/>
    </row>
    <row r="163" spans="4:5" ht="12.75">
      <c r="D163" s="19"/>
      <c r="E163" s="20"/>
    </row>
    <row r="164" spans="4:5" ht="12.75">
      <c r="D164" s="19"/>
      <c r="E164" s="20"/>
    </row>
    <row r="165" spans="4:5" ht="12.75">
      <c r="D165" s="19"/>
      <c r="E165" s="20"/>
    </row>
    <row r="166" spans="4:5" ht="12.75">
      <c r="D166" s="19"/>
      <c r="E166" s="20"/>
    </row>
    <row r="167" spans="4:5" ht="12.75">
      <c r="D167" s="19"/>
      <c r="E167" s="20"/>
    </row>
    <row r="168" spans="4:5" ht="12.75">
      <c r="D168" s="19"/>
      <c r="E168" s="20"/>
    </row>
    <row r="169" spans="4:5" ht="12.75">
      <c r="D169" s="19"/>
      <c r="E169" s="20"/>
    </row>
    <row r="170" spans="4:5" ht="12.75">
      <c r="D170" s="19"/>
      <c r="E170" s="20"/>
    </row>
    <row r="171" spans="4:5" ht="12.75">
      <c r="D171" s="19"/>
      <c r="E171" s="20"/>
    </row>
    <row r="172" spans="4:5" ht="12.75">
      <c r="D172" s="19"/>
      <c r="E172" s="20"/>
    </row>
    <row r="173" spans="4:5" ht="12.75">
      <c r="D173" s="19"/>
      <c r="E173" s="20"/>
    </row>
    <row r="174" spans="4:5" ht="12.75">
      <c r="D174" s="19"/>
      <c r="E174" s="20"/>
    </row>
    <row r="175" spans="4:5" ht="12.75">
      <c r="D175" s="19"/>
      <c r="E175" s="20"/>
    </row>
    <row r="176" spans="4:5" ht="12.75">
      <c r="D176" s="19"/>
      <c r="E176" s="20"/>
    </row>
    <row r="177" spans="4:5" ht="12.75">
      <c r="D177" s="19"/>
      <c r="E177" s="20"/>
    </row>
    <row r="178" spans="4:5" ht="12.75">
      <c r="D178" s="19"/>
      <c r="E178" s="20"/>
    </row>
    <row r="179" spans="4:5" ht="12.75">
      <c r="D179" s="19"/>
      <c r="E179" s="20"/>
    </row>
    <row r="180" spans="4:5" ht="12.75">
      <c r="D180" s="19"/>
      <c r="E180" s="20"/>
    </row>
    <row r="181" spans="4:5" ht="12.75">
      <c r="D181" s="19"/>
      <c r="E181" s="20"/>
    </row>
    <row r="182" spans="4:5" ht="12.75">
      <c r="D182" s="19"/>
      <c r="E182" s="20"/>
    </row>
    <row r="183" spans="4:5" ht="12.75">
      <c r="D183" s="19"/>
      <c r="E183" s="20"/>
    </row>
    <row r="184" spans="4:5" ht="12.75">
      <c r="D184" s="19"/>
      <c r="E184" s="20"/>
    </row>
    <row r="185" spans="4:5" ht="12.75">
      <c r="D185" s="19"/>
      <c r="E185" s="20"/>
    </row>
    <row r="186" spans="4:5" ht="12.75">
      <c r="D186" s="19"/>
      <c r="E186" s="20"/>
    </row>
    <row r="187" spans="4:5" ht="12.75">
      <c r="D187" s="19"/>
      <c r="E187" s="20"/>
    </row>
    <row r="188" spans="4:5" ht="12.75">
      <c r="D188" s="19"/>
      <c r="E188" s="20"/>
    </row>
    <row r="189" spans="4:5" ht="12.75">
      <c r="D189" s="19"/>
      <c r="E189" s="20"/>
    </row>
    <row r="190" spans="4:5" ht="12.75">
      <c r="D190" s="19"/>
      <c r="E190" s="20"/>
    </row>
    <row r="191" spans="4:5" ht="12.75">
      <c r="D191" s="19"/>
      <c r="E191" s="20"/>
    </row>
    <row r="192" spans="4:5" ht="12.75">
      <c r="D192" s="19"/>
      <c r="E192" s="20"/>
    </row>
    <row r="193" spans="4:5" ht="12.75">
      <c r="D193" s="19"/>
      <c r="E193" s="20"/>
    </row>
    <row r="194" spans="4:5" ht="12.75">
      <c r="D194" s="19"/>
      <c r="E194" s="20"/>
    </row>
    <row r="195" spans="4:5" ht="12.75">
      <c r="D195" s="19"/>
      <c r="E195" s="20"/>
    </row>
    <row r="196" spans="4:5" ht="12.75">
      <c r="D196" s="19"/>
      <c r="E196" s="20"/>
    </row>
    <row r="197" spans="4:5" ht="12.75">
      <c r="D197" s="19"/>
      <c r="E197" s="20"/>
    </row>
    <row r="198" spans="4:5" ht="12.75">
      <c r="D198" s="19"/>
      <c r="E198" s="20"/>
    </row>
    <row r="199" spans="4:5" ht="12.75">
      <c r="D199" s="19"/>
      <c r="E199" s="20"/>
    </row>
    <row r="200" spans="4:5" ht="12.75">
      <c r="D200" s="19"/>
      <c r="E200" s="20"/>
    </row>
    <row r="201" spans="4:5" ht="12.75">
      <c r="D201" s="19"/>
      <c r="E201" s="20"/>
    </row>
    <row r="202" spans="4:5" ht="12.75">
      <c r="D202" s="19"/>
      <c r="E202" s="20"/>
    </row>
    <row r="203" spans="4:5" ht="12.75">
      <c r="D203" s="19"/>
      <c r="E203" s="20"/>
    </row>
    <row r="204" spans="4:5" ht="12.75">
      <c r="D204" s="19"/>
      <c r="E204" s="20"/>
    </row>
    <row r="205" spans="4:5" ht="12.75">
      <c r="D205" s="19"/>
      <c r="E205" s="20"/>
    </row>
    <row r="206" spans="4:5" ht="12.75">
      <c r="D206" s="19"/>
      <c r="E206" s="20"/>
    </row>
    <row r="207" spans="4:5" ht="12.75">
      <c r="D207" s="19"/>
      <c r="E207" s="20"/>
    </row>
    <row r="208" spans="4:5" ht="12.75">
      <c r="D208" s="19"/>
      <c r="E208" s="20"/>
    </row>
    <row r="209" spans="4:5" ht="12.75">
      <c r="D209" s="19"/>
      <c r="E209" s="20"/>
    </row>
    <row r="210" spans="4:5" ht="12.75">
      <c r="D210" s="19"/>
      <c r="E210" s="20"/>
    </row>
    <row r="211" spans="4:5" ht="12.75">
      <c r="D211" s="19"/>
      <c r="E211" s="20"/>
    </row>
    <row r="212" spans="4:5" ht="12.75">
      <c r="D212" s="19"/>
      <c r="E212" s="20"/>
    </row>
    <row r="213" spans="4:5" ht="12.75">
      <c r="D213" s="19"/>
      <c r="E213" s="20"/>
    </row>
    <row r="214" spans="4:5" ht="12.75">
      <c r="D214" s="19"/>
      <c r="E214" s="20"/>
    </row>
    <row r="215" spans="4:5" ht="12.75">
      <c r="D215" s="19"/>
      <c r="E215" s="20"/>
    </row>
    <row r="216" spans="4:5" ht="12.75">
      <c r="D216" s="19"/>
      <c r="E216" s="20"/>
    </row>
    <row r="217" spans="4:5" ht="12.75">
      <c r="D217" s="19"/>
      <c r="E217" s="20"/>
    </row>
    <row r="218" spans="4:5" ht="12.75">
      <c r="D218" s="19"/>
      <c r="E218" s="20"/>
    </row>
    <row r="219" spans="4:5" ht="12.75">
      <c r="D219" s="19"/>
      <c r="E219" s="20"/>
    </row>
    <row r="220" spans="4:5" ht="12.75">
      <c r="D220" s="19"/>
      <c r="E220" s="20"/>
    </row>
    <row r="221" spans="4:5" ht="12.75">
      <c r="D221" s="19"/>
      <c r="E221" s="20"/>
    </row>
    <row r="222" spans="4:5" ht="12.75">
      <c r="D222" s="19"/>
      <c r="E222" s="20"/>
    </row>
    <row r="223" spans="4:5" ht="12.75">
      <c r="D223" s="19"/>
      <c r="E223" s="20"/>
    </row>
    <row r="224" spans="4:5" ht="12.75">
      <c r="D224" s="19"/>
      <c r="E224" s="20"/>
    </row>
    <row r="225" spans="4:5" ht="12.75">
      <c r="D225" s="19"/>
      <c r="E225" s="20"/>
    </row>
    <row r="226" spans="4:5" ht="12.75">
      <c r="D226" s="19"/>
      <c r="E226" s="20"/>
    </row>
    <row r="227" spans="4:5" ht="12.75">
      <c r="D227" s="19"/>
      <c r="E227" s="20"/>
    </row>
    <row r="228" spans="4:5" ht="12.75">
      <c r="D228" s="19"/>
      <c r="E228" s="20"/>
    </row>
    <row r="229" spans="4:5" ht="12.75">
      <c r="D229" s="19"/>
      <c r="E229" s="20"/>
    </row>
    <row r="230" spans="4:5" ht="12.75">
      <c r="D230" s="19"/>
      <c r="E230" s="20"/>
    </row>
    <row r="231" spans="4:5" ht="12.75">
      <c r="D231" s="19"/>
      <c r="E231" s="20"/>
    </row>
    <row r="232" spans="4:5" ht="12.75">
      <c r="D232" s="19"/>
      <c r="E232" s="20"/>
    </row>
    <row r="233" spans="4:5" ht="12.75">
      <c r="D233" s="19"/>
      <c r="E233" s="20"/>
    </row>
    <row r="234" spans="4:5" ht="12.75">
      <c r="D234" s="19"/>
      <c r="E234" s="20"/>
    </row>
    <row r="235" spans="4:5" ht="12.75">
      <c r="D235" s="19"/>
      <c r="E235" s="20"/>
    </row>
    <row r="236" spans="4:5" ht="12.75">
      <c r="D236" s="19"/>
      <c r="E236" s="20"/>
    </row>
    <row r="237" spans="4:5" ht="12.75">
      <c r="D237" s="19"/>
      <c r="E237" s="20"/>
    </row>
    <row r="238" spans="4:5" ht="12.75">
      <c r="D238" s="19"/>
      <c r="E238" s="20"/>
    </row>
    <row r="239" spans="4:5" ht="12.75">
      <c r="D239" s="19"/>
      <c r="E239" s="20"/>
    </row>
    <row r="240" spans="4:5" ht="12.75">
      <c r="D240" s="19"/>
      <c r="E240" s="20"/>
    </row>
    <row r="241" spans="4:5" ht="12.75">
      <c r="D241" s="19"/>
      <c r="E241" s="20"/>
    </row>
    <row r="242" spans="4:5" ht="12.75">
      <c r="D242" s="19"/>
      <c r="E242" s="20"/>
    </row>
    <row r="243" spans="4:5" ht="12.75">
      <c r="D243" s="19"/>
      <c r="E243" s="20"/>
    </row>
    <row r="244" spans="4:5" ht="12.75">
      <c r="D244" s="19"/>
      <c r="E244" s="20"/>
    </row>
    <row r="245" spans="4:5" ht="12.75">
      <c r="D245" s="19"/>
      <c r="E245" s="20"/>
    </row>
    <row r="246" spans="4:5" ht="12.75">
      <c r="D246" s="19"/>
      <c r="E246" s="20"/>
    </row>
    <row r="247" spans="4:5" ht="12.75">
      <c r="D247" s="19"/>
      <c r="E247" s="20"/>
    </row>
    <row r="248" spans="4:5" ht="12.75">
      <c r="D248" s="19"/>
      <c r="E248" s="20"/>
    </row>
    <row r="249" spans="4:5" ht="12.75">
      <c r="D249" s="19"/>
      <c r="E249" s="20"/>
    </row>
    <row r="250" spans="4:5" ht="12.75">
      <c r="D250" s="19"/>
      <c r="E250" s="20"/>
    </row>
    <row r="251" spans="4:5" ht="12.75">
      <c r="D251" s="19"/>
      <c r="E251" s="20"/>
    </row>
    <row r="252" spans="4:5" ht="12.75">
      <c r="D252" s="19"/>
      <c r="E252" s="20"/>
    </row>
    <row r="253" spans="4:5" ht="12.75">
      <c r="D253" s="19"/>
      <c r="E253" s="20"/>
    </row>
    <row r="254" spans="4:5" ht="12.75">
      <c r="D254" s="19"/>
      <c r="E254" s="20"/>
    </row>
    <row r="255" spans="4:5" ht="12.75">
      <c r="D255" s="19"/>
      <c r="E255" s="20"/>
    </row>
    <row r="256" spans="4:5" ht="12.75">
      <c r="D256" s="19"/>
      <c r="E256" s="20"/>
    </row>
    <row r="257" spans="4:5" ht="12.75">
      <c r="D257" s="19"/>
      <c r="E257" s="20"/>
    </row>
    <row r="258" spans="4:5" ht="12.75">
      <c r="D258" s="19"/>
      <c r="E258" s="20"/>
    </row>
    <row r="259" spans="4:5" ht="12.75">
      <c r="D259" s="19"/>
      <c r="E259" s="20"/>
    </row>
    <row r="260" spans="4:5" ht="12.75">
      <c r="D260" s="19"/>
      <c r="E260" s="20"/>
    </row>
    <row r="261" spans="4:5" ht="12.75">
      <c r="D261" s="19"/>
      <c r="E261" s="20"/>
    </row>
    <row r="262" spans="4:5" ht="12.75">
      <c r="D262" s="19"/>
      <c r="E262" s="20"/>
    </row>
    <row r="263" spans="4:5" ht="12.75">
      <c r="D263" s="19"/>
      <c r="E263" s="20"/>
    </row>
    <row r="264" spans="4:5" ht="12.75">
      <c r="D264" s="19"/>
      <c r="E264" s="20"/>
    </row>
    <row r="265" spans="4:5" ht="12.75">
      <c r="D265" s="19"/>
      <c r="E265" s="20"/>
    </row>
    <row r="266" spans="4:5" ht="12.75">
      <c r="D266" s="19"/>
      <c r="E266" s="20"/>
    </row>
    <row r="267" spans="4:5" ht="12.75">
      <c r="D267" s="19"/>
      <c r="E267" s="20"/>
    </row>
    <row r="268" spans="4:5" ht="12.75">
      <c r="D268" s="19"/>
      <c r="E268" s="20"/>
    </row>
    <row r="269" spans="4:5" ht="12.75">
      <c r="D269" s="19"/>
      <c r="E269" s="20"/>
    </row>
    <row r="270" spans="4:5" ht="12.75">
      <c r="D270" s="19"/>
      <c r="E270" s="20"/>
    </row>
    <row r="271" spans="4:5" ht="12.75">
      <c r="D271" s="19"/>
      <c r="E271" s="20"/>
    </row>
    <row r="272" spans="4:5" ht="12.75">
      <c r="D272" s="19"/>
      <c r="E272" s="20"/>
    </row>
    <row r="273" spans="4:5" ht="12.75">
      <c r="D273" s="19"/>
      <c r="E273" s="20"/>
    </row>
    <row r="274" spans="4:5" ht="12.75">
      <c r="D274" s="19"/>
      <c r="E274" s="20"/>
    </row>
    <row r="275" spans="4:5" ht="12.75">
      <c r="D275" s="19"/>
      <c r="E275" s="20"/>
    </row>
    <row r="276" spans="4:5" ht="12.75">
      <c r="D276" s="19"/>
      <c r="E276" s="20"/>
    </row>
    <row r="277" spans="4:5" ht="12.75">
      <c r="D277" s="19"/>
      <c r="E277" s="20"/>
    </row>
    <row r="278" spans="4:5" ht="12.75">
      <c r="D278" s="19"/>
      <c r="E278" s="20"/>
    </row>
    <row r="279" spans="4:5" ht="12.75">
      <c r="D279" s="19"/>
      <c r="E279" s="20"/>
    </row>
    <row r="280" spans="4:5" ht="12.75">
      <c r="D280" s="19"/>
      <c r="E280" s="20"/>
    </row>
    <row r="281" spans="4:5" ht="12.75">
      <c r="D281" s="19"/>
      <c r="E281" s="20"/>
    </row>
    <row r="282" spans="4:5" ht="12.75">
      <c r="D282" s="19"/>
      <c r="E282" s="20"/>
    </row>
    <row r="283" spans="4:5" ht="12.75">
      <c r="D283" s="19"/>
      <c r="E283" s="20"/>
    </row>
    <row r="284" spans="4:5" ht="12.75">
      <c r="D284" s="19"/>
      <c r="E284" s="20"/>
    </row>
    <row r="285" spans="4:5" ht="12.75">
      <c r="D285" s="19"/>
      <c r="E285" s="20"/>
    </row>
    <row r="286" spans="4:5" ht="12.75">
      <c r="D286" s="19"/>
      <c r="E286" s="20"/>
    </row>
    <row r="287" spans="4:5" ht="12.75">
      <c r="D287" s="19"/>
      <c r="E287" s="20"/>
    </row>
    <row r="288" spans="4:5" ht="12.75">
      <c r="D288" s="19"/>
      <c r="E288" s="20"/>
    </row>
    <row r="289" spans="4:5" ht="12.75">
      <c r="D289" s="19"/>
      <c r="E289" s="20"/>
    </row>
    <row r="290" spans="4:5" ht="12.75">
      <c r="D290" s="19"/>
      <c r="E290" s="20"/>
    </row>
    <row r="291" spans="4:5" ht="12.75">
      <c r="D291" s="19"/>
      <c r="E291" s="20"/>
    </row>
    <row r="292" spans="4:5" ht="12.75">
      <c r="D292" s="19"/>
      <c r="E292" s="20"/>
    </row>
    <row r="293" spans="4:5" ht="12.75">
      <c r="D293" s="19"/>
      <c r="E293" s="20"/>
    </row>
    <row r="294" spans="4:5" ht="12.75">
      <c r="D294" s="19"/>
      <c r="E294" s="20"/>
    </row>
    <row r="295" spans="4:5" ht="12.75">
      <c r="D295" s="19"/>
      <c r="E295" s="20"/>
    </row>
    <row r="296" spans="4:5" ht="12.75">
      <c r="D296" s="19"/>
      <c r="E296" s="20"/>
    </row>
    <row r="297" spans="4:5" ht="12.75">
      <c r="D297" s="19"/>
      <c r="E297" s="20"/>
    </row>
    <row r="298" spans="4:5" ht="12.75">
      <c r="D298" s="19"/>
      <c r="E298" s="20"/>
    </row>
    <row r="299" spans="4:5" ht="12.75">
      <c r="D299" s="19"/>
      <c r="E299" s="20"/>
    </row>
    <row r="300" spans="4:5" ht="12.75">
      <c r="D300" s="19"/>
      <c r="E300" s="20"/>
    </row>
    <row r="301" spans="4:5" ht="12.75">
      <c r="D301" s="19"/>
      <c r="E301" s="20"/>
    </row>
    <row r="302" spans="4:5" ht="12.75">
      <c r="D302" s="19"/>
      <c r="E302" s="20"/>
    </row>
    <row r="303" spans="4:5" ht="12.75">
      <c r="D303" s="19"/>
      <c r="E303" s="20"/>
    </row>
    <row r="304" spans="4:5" ht="12.75">
      <c r="D304" s="19"/>
      <c r="E304" s="20"/>
    </row>
    <row r="305" spans="4:5" ht="12.75">
      <c r="D305" s="19"/>
      <c r="E305" s="20"/>
    </row>
    <row r="306" spans="4:5" ht="12.75">
      <c r="D306" s="19"/>
      <c r="E306" s="20"/>
    </row>
    <row r="307" spans="4:5" ht="12.75">
      <c r="D307" s="19"/>
      <c r="E307" s="20"/>
    </row>
    <row r="308" spans="4:5" ht="12.75">
      <c r="D308" s="19"/>
      <c r="E308" s="20"/>
    </row>
    <row r="309" spans="4:5" ht="12.75">
      <c r="D309" s="19"/>
      <c r="E309" s="20"/>
    </row>
    <row r="310" spans="4:5" ht="12.75">
      <c r="D310" s="19"/>
      <c r="E310" s="20"/>
    </row>
    <row r="311" spans="4:5" ht="12.75">
      <c r="D311" s="19"/>
      <c r="E311" s="20"/>
    </row>
    <row r="312" spans="4:5" ht="12.75">
      <c r="D312" s="19"/>
      <c r="E312" s="20"/>
    </row>
    <row r="313" spans="4:5" ht="12.75">
      <c r="D313" s="19"/>
      <c r="E313" s="20"/>
    </row>
    <row r="314" spans="4:5" ht="12.75">
      <c r="D314" s="19"/>
      <c r="E314" s="20"/>
    </row>
    <row r="315" spans="4:5" ht="12.75">
      <c r="D315" s="19"/>
      <c r="E315" s="20"/>
    </row>
    <row r="316" spans="4:5" ht="12.75">
      <c r="D316" s="19"/>
      <c r="E316" s="20"/>
    </row>
    <row r="317" spans="4:5" ht="12.75">
      <c r="D317" s="19"/>
      <c r="E317" s="20"/>
    </row>
    <row r="318" spans="4:5" ht="12.75">
      <c r="D318" s="19"/>
      <c r="E318" s="20"/>
    </row>
    <row r="319" spans="4:5" ht="12.75">
      <c r="D319" s="19"/>
      <c r="E319" s="20"/>
    </row>
    <row r="320" spans="4:5" ht="12.75">
      <c r="D320" s="19"/>
      <c r="E320" s="20"/>
    </row>
    <row r="321" spans="4:5" ht="12.75">
      <c r="D321" s="19"/>
      <c r="E321" s="20"/>
    </row>
    <row r="322" spans="4:5" ht="12.75">
      <c r="D322" s="19"/>
      <c r="E322" s="20"/>
    </row>
    <row r="323" spans="4:5" ht="12.75">
      <c r="D323" s="19"/>
      <c r="E323" s="20"/>
    </row>
    <row r="324" spans="4:5" ht="12.75">
      <c r="D324" s="19"/>
      <c r="E324" s="20"/>
    </row>
    <row r="325" spans="4:5" ht="12.75">
      <c r="D325" s="19"/>
      <c r="E325" s="20"/>
    </row>
    <row r="326" spans="4:5" ht="12.75">
      <c r="D326" s="19"/>
      <c r="E326" s="20"/>
    </row>
    <row r="327" spans="4:5" ht="12.75">
      <c r="D327" s="19"/>
      <c r="E327" s="20"/>
    </row>
    <row r="328" spans="4:5" ht="12.75">
      <c r="D328" s="19"/>
      <c r="E328" s="20"/>
    </row>
    <row r="329" spans="4:5" ht="12.75">
      <c r="D329" s="19"/>
      <c r="E329" s="20"/>
    </row>
    <row r="330" spans="4:5" ht="12.75">
      <c r="D330" s="19"/>
      <c r="E330" s="20"/>
    </row>
    <row r="331" spans="4:5" ht="12.75">
      <c r="D331" s="19"/>
      <c r="E331" s="20"/>
    </row>
    <row r="332" spans="4:5" ht="12.75">
      <c r="D332" s="19"/>
      <c r="E332" s="20"/>
    </row>
    <row r="333" spans="4:5" ht="12.75">
      <c r="D333" s="19"/>
      <c r="E333" s="20"/>
    </row>
    <row r="334" spans="4:5" ht="12.75">
      <c r="D334" s="19"/>
      <c r="E334" s="20"/>
    </row>
    <row r="335" spans="4:5" ht="12.75">
      <c r="D335" s="19"/>
      <c r="E335" s="20"/>
    </row>
    <row r="336" spans="4:5" ht="12.75">
      <c r="D336" s="19"/>
      <c r="E336" s="20"/>
    </row>
    <row r="337" spans="4:5" ht="12.75">
      <c r="D337" s="19"/>
      <c r="E337" s="20"/>
    </row>
    <row r="338" spans="4:5" ht="12.75">
      <c r="D338" s="19"/>
      <c r="E338" s="20"/>
    </row>
    <row r="339" spans="4:5" ht="12.75">
      <c r="D339" s="19"/>
      <c r="E339" s="20"/>
    </row>
    <row r="340" spans="4:5" ht="12.75">
      <c r="D340" s="19"/>
      <c r="E340" s="20"/>
    </row>
    <row r="341" spans="4:5" ht="12.75">
      <c r="D341" s="19"/>
      <c r="E341" s="20"/>
    </row>
    <row r="342" spans="4:5" ht="12.75">
      <c r="D342" s="19"/>
      <c r="E342" s="20"/>
    </row>
    <row r="343" spans="4:5" ht="12.75">
      <c r="D343" s="19"/>
      <c r="E343" s="20"/>
    </row>
    <row r="344" spans="4:5" ht="12.75">
      <c r="D344" s="19"/>
      <c r="E344" s="20"/>
    </row>
    <row r="345" spans="4:5" ht="12.75">
      <c r="D345" s="19"/>
      <c r="E345" s="20"/>
    </row>
    <row r="346" spans="4:5" ht="12.75">
      <c r="D346" s="19"/>
      <c r="E346" s="20"/>
    </row>
    <row r="347" spans="4:5" ht="12.75">
      <c r="D347" s="19"/>
      <c r="E347" s="20"/>
    </row>
    <row r="348" spans="4:5" ht="12.75">
      <c r="D348" s="19"/>
      <c r="E348" s="20"/>
    </row>
    <row r="349" spans="4:5" ht="12.75">
      <c r="D349" s="19"/>
      <c r="E349" s="20"/>
    </row>
    <row r="350" spans="4:5" ht="12.75">
      <c r="D350" s="19"/>
      <c r="E350" s="20"/>
    </row>
    <row r="351" spans="4:5" ht="12.75">
      <c r="D351" s="19"/>
      <c r="E351" s="20"/>
    </row>
    <row r="352" spans="4:5" ht="12.75">
      <c r="D352" s="19"/>
      <c r="E352" s="20"/>
    </row>
    <row r="353" spans="4:5" ht="12.75">
      <c r="D353" s="19"/>
      <c r="E353" s="20"/>
    </row>
    <row r="354" spans="4:5" ht="12.75">
      <c r="D354" s="19"/>
      <c r="E354" s="20"/>
    </row>
    <row r="355" spans="4:5" ht="12.75">
      <c r="D355" s="19"/>
      <c r="E355" s="20"/>
    </row>
    <row r="356" spans="4:5" ht="12.75">
      <c r="D356" s="19"/>
      <c r="E356" s="20"/>
    </row>
    <row r="357" spans="4:5" ht="12.75">
      <c r="D357" s="19"/>
      <c r="E357" s="20"/>
    </row>
    <row r="358" spans="4:5" ht="12.75">
      <c r="D358" s="19"/>
      <c r="E358" s="20"/>
    </row>
    <row r="359" spans="4:5" ht="12.75">
      <c r="D359" s="19"/>
      <c r="E359" s="20"/>
    </row>
    <row r="360" spans="4:5" ht="12.75">
      <c r="D360" s="19"/>
      <c r="E360" s="20"/>
    </row>
    <row r="361" spans="4:5" ht="12.75">
      <c r="D361" s="19"/>
      <c r="E361" s="20"/>
    </row>
    <row r="362" spans="4:5" ht="12.75">
      <c r="D362" s="19"/>
      <c r="E362" s="20"/>
    </row>
    <row r="363" spans="4:5" ht="12.75">
      <c r="D363" s="19"/>
      <c r="E363" s="20"/>
    </row>
    <row r="364" spans="4:5" ht="12.75">
      <c r="D364" s="19"/>
      <c r="E364" s="20"/>
    </row>
    <row r="365" spans="4:5" ht="12.75">
      <c r="D365" s="19"/>
      <c r="E365" s="20"/>
    </row>
    <row r="366" spans="4:5" ht="12.75">
      <c r="D366" s="19"/>
      <c r="E366" s="20"/>
    </row>
    <row r="367" spans="4:5" ht="12.75">
      <c r="D367" s="19"/>
      <c r="E367" s="20"/>
    </row>
    <row r="368" spans="4:5" ht="12.75">
      <c r="D368" s="19"/>
      <c r="E368" s="20"/>
    </row>
    <row r="369" spans="4:5" ht="12.75">
      <c r="D369" s="19"/>
      <c r="E369" s="20"/>
    </row>
    <row r="370" spans="4:5" ht="12.75">
      <c r="D370" s="19"/>
      <c r="E370" s="20"/>
    </row>
    <row r="371" spans="4:5" ht="12.75">
      <c r="D371" s="19"/>
      <c r="E371" s="20"/>
    </row>
    <row r="372" spans="4:5" ht="12.75">
      <c r="D372" s="19"/>
      <c r="E372" s="20"/>
    </row>
    <row r="373" spans="4:5" ht="12.75">
      <c r="D373" s="19"/>
      <c r="E373" s="20"/>
    </row>
    <row r="374" spans="4:5" ht="12.75">
      <c r="D374" s="19"/>
      <c r="E374" s="20"/>
    </row>
    <row r="375" spans="4:5" ht="12.75">
      <c r="D375" s="19"/>
      <c r="E375" s="20"/>
    </row>
    <row r="376" spans="4:5" ht="12.75">
      <c r="D376" s="19"/>
      <c r="E376" s="20"/>
    </row>
    <row r="377" spans="4:5" ht="12.75">
      <c r="D377" s="19"/>
      <c r="E377" s="20"/>
    </row>
    <row r="378" spans="4:5" ht="12.75">
      <c r="D378" s="19"/>
      <c r="E378" s="20"/>
    </row>
    <row r="379" spans="4:5" ht="12.75">
      <c r="D379" s="19"/>
      <c r="E379" s="20"/>
    </row>
    <row r="380" spans="4:5" ht="12.75">
      <c r="D380" s="19"/>
      <c r="E380" s="20"/>
    </row>
    <row r="381" spans="4:5" ht="12.75">
      <c r="D381" s="19"/>
      <c r="E381" s="20"/>
    </row>
    <row r="382" spans="4:5" ht="12.75">
      <c r="D382" s="19"/>
      <c r="E382" s="20"/>
    </row>
    <row r="383" spans="4:5" ht="12.75">
      <c r="D383" s="19"/>
      <c r="E383" s="20"/>
    </row>
    <row r="384" spans="4:5" ht="12.75">
      <c r="D384" s="19"/>
      <c r="E384" s="20"/>
    </row>
    <row r="385" spans="4:5" ht="12.75">
      <c r="D385" s="19"/>
      <c r="E385" s="20"/>
    </row>
    <row r="386" spans="4:5" ht="12.75">
      <c r="D386" s="19"/>
      <c r="E386" s="20"/>
    </row>
    <row r="387" spans="4:5" ht="12.75">
      <c r="D387" s="19"/>
      <c r="E387" s="20"/>
    </row>
    <row r="388" spans="4:5" ht="12.75">
      <c r="D388" s="19"/>
      <c r="E388" s="20"/>
    </row>
    <row r="389" spans="4:5" ht="12.75">
      <c r="D389" s="19"/>
      <c r="E389" s="20"/>
    </row>
    <row r="390" spans="4:5" ht="12.75">
      <c r="D390" s="19"/>
      <c r="E390" s="20"/>
    </row>
    <row r="391" spans="4:5" ht="12.75">
      <c r="D391" s="19"/>
      <c r="E391" s="20"/>
    </row>
    <row r="392" spans="4:5" ht="12.75">
      <c r="D392" s="19"/>
      <c r="E392" s="20"/>
    </row>
    <row r="393" spans="4:5" ht="12.75">
      <c r="D393" s="19"/>
      <c r="E393" s="20"/>
    </row>
    <row r="394" spans="4:5" ht="12.75">
      <c r="D394" s="19"/>
      <c r="E394" s="20"/>
    </row>
    <row r="395" spans="4:5" ht="12.75">
      <c r="D395" s="19"/>
      <c r="E395" s="20"/>
    </row>
    <row r="396" spans="4:5" ht="12.75">
      <c r="D396" s="19"/>
      <c r="E396" s="20"/>
    </row>
    <row r="397" spans="4:5" ht="12.75">
      <c r="D397" s="19"/>
      <c r="E397" s="20"/>
    </row>
    <row r="398" spans="4:5" ht="12.75">
      <c r="D398" s="19"/>
      <c r="E398" s="20"/>
    </row>
    <row r="399" spans="4:5" ht="12.75">
      <c r="D399" s="19"/>
      <c r="E399" s="20"/>
    </row>
    <row r="400" spans="4:5" ht="12.75">
      <c r="D400" s="19"/>
      <c r="E400" s="20"/>
    </row>
    <row r="401" spans="4:5" ht="12.75">
      <c r="D401" s="19"/>
      <c r="E401" s="20"/>
    </row>
    <row r="402" spans="4:5" ht="12.75">
      <c r="D402" s="19"/>
      <c r="E402" s="20"/>
    </row>
    <row r="403" spans="4:5" ht="12.75">
      <c r="D403" s="19"/>
      <c r="E403" s="20"/>
    </row>
    <row r="404" spans="4:5" ht="12.75">
      <c r="D404" s="19"/>
      <c r="E404" s="20"/>
    </row>
    <row r="405" spans="4:5" ht="12.75">
      <c r="D405" s="19"/>
      <c r="E405" s="20"/>
    </row>
    <row r="406" spans="4:5" ht="12.75">
      <c r="D406" s="19"/>
      <c r="E406" s="20"/>
    </row>
    <row r="407" spans="4:5" ht="12.75">
      <c r="D407" s="19"/>
      <c r="E407" s="20"/>
    </row>
    <row r="408" spans="4:5" ht="12.75">
      <c r="D408" s="19"/>
      <c r="E408" s="20"/>
    </row>
    <row r="409" spans="4:5" ht="12.75">
      <c r="D409" s="19"/>
      <c r="E409" s="20"/>
    </row>
    <row r="410" spans="4:5" ht="12.75">
      <c r="D410" s="19"/>
      <c r="E410" s="20"/>
    </row>
    <row r="411" spans="4:5" ht="12.75">
      <c r="D411" s="19"/>
      <c r="E411" s="20"/>
    </row>
    <row r="412" spans="4:5" ht="12.75">
      <c r="D412" s="19"/>
      <c r="E412" s="20"/>
    </row>
    <row r="413" spans="4:5" ht="12.75">
      <c r="D413" s="19"/>
      <c r="E413" s="20"/>
    </row>
    <row r="414" spans="4:5" ht="12.75">
      <c r="D414" s="19"/>
      <c r="E414" s="20"/>
    </row>
    <row r="415" spans="4:5" ht="12.75">
      <c r="D415" s="19"/>
      <c r="E415" s="20"/>
    </row>
    <row r="416" spans="4:5" ht="12.75">
      <c r="D416" s="19"/>
      <c r="E416" s="20"/>
    </row>
    <row r="417" spans="4:5" ht="12.75">
      <c r="D417" s="19"/>
      <c r="E417" s="20"/>
    </row>
    <row r="418" spans="4:5" ht="12.75">
      <c r="D418" s="19"/>
      <c r="E418" s="20"/>
    </row>
    <row r="419" spans="4:5" ht="12.75">
      <c r="D419" s="19"/>
      <c r="E419" s="20"/>
    </row>
    <row r="420" spans="4:5" ht="12.75">
      <c r="D420" s="19"/>
      <c r="E420" s="20"/>
    </row>
    <row r="421" spans="4:5" ht="12.75">
      <c r="D421" s="19"/>
      <c r="E421" s="20"/>
    </row>
    <row r="422" spans="4:5" ht="12.75">
      <c r="D422" s="19"/>
      <c r="E422" s="20"/>
    </row>
    <row r="423" spans="4:5" ht="12.75">
      <c r="D423" s="19"/>
      <c r="E423" s="20"/>
    </row>
    <row r="424" spans="4:5" ht="12.75">
      <c r="D424" s="19"/>
      <c r="E424" s="20"/>
    </row>
    <row r="425" spans="4:5" ht="12.75">
      <c r="D425" s="19"/>
      <c r="E425" s="20"/>
    </row>
    <row r="426" spans="4:5" ht="12.75">
      <c r="D426" s="19"/>
      <c r="E426" s="20"/>
    </row>
    <row r="427" spans="4:5" ht="12.75">
      <c r="D427" s="19"/>
      <c r="E427" s="20"/>
    </row>
    <row r="428" spans="4:5" ht="12.75">
      <c r="D428" s="19"/>
      <c r="E428" s="20"/>
    </row>
    <row r="429" spans="4:5" ht="12.75">
      <c r="D429" s="19"/>
      <c r="E429" s="20"/>
    </row>
    <row r="430" spans="4:5" ht="12.75">
      <c r="D430" s="19"/>
      <c r="E430" s="20"/>
    </row>
    <row r="431" spans="4:5" ht="12.75">
      <c r="D431" s="19"/>
      <c r="E431" s="20"/>
    </row>
    <row r="432" spans="4:5" ht="12.75">
      <c r="D432" s="19"/>
      <c r="E432" s="20"/>
    </row>
    <row r="433" spans="4:5" ht="12.75">
      <c r="D433" s="19"/>
      <c r="E433" s="20"/>
    </row>
    <row r="434" spans="4:5" ht="12.75">
      <c r="D434" s="19"/>
      <c r="E434" s="20"/>
    </row>
    <row r="435" spans="4:5" ht="12.75">
      <c r="D435" s="19"/>
      <c r="E435" s="20"/>
    </row>
    <row r="436" spans="4:5" ht="12.75">
      <c r="D436" s="19"/>
      <c r="E436" s="20"/>
    </row>
    <row r="437" spans="4:5" ht="12.75">
      <c r="D437" s="19"/>
      <c r="E437" s="20"/>
    </row>
    <row r="438" spans="4:5" ht="12.75">
      <c r="D438" s="19"/>
      <c r="E438" s="20"/>
    </row>
    <row r="439" spans="4:5" ht="12.75">
      <c r="D439" s="19"/>
      <c r="E439" s="20"/>
    </row>
    <row r="440" spans="4:5" ht="12.75">
      <c r="D440" s="19"/>
      <c r="E440" s="20"/>
    </row>
    <row r="441" spans="4:5" ht="12.75">
      <c r="D441" s="19"/>
      <c r="E441" s="20"/>
    </row>
    <row r="442" spans="4:5" ht="12.75">
      <c r="D442" s="19"/>
      <c r="E442" s="20"/>
    </row>
    <row r="443" spans="4:5" ht="12.75">
      <c r="D443" s="19"/>
      <c r="E443" s="20"/>
    </row>
    <row r="444" spans="4:5" ht="12.75">
      <c r="D444" s="19"/>
      <c r="E444" s="20"/>
    </row>
    <row r="445" spans="4:5" ht="12.75">
      <c r="D445" s="19"/>
      <c r="E445" s="20"/>
    </row>
    <row r="446" spans="4:5" ht="12.75">
      <c r="D446" s="19"/>
      <c r="E446" s="20"/>
    </row>
    <row r="447" spans="4:5" ht="12.75">
      <c r="D447" s="19"/>
      <c r="E447" s="20"/>
    </row>
    <row r="448" spans="4:5" ht="12.75">
      <c r="D448" s="19"/>
      <c r="E448" s="20"/>
    </row>
    <row r="449" spans="4:5" ht="12.75">
      <c r="D449" s="19"/>
      <c r="E449" s="20"/>
    </row>
    <row r="450" spans="4:5" ht="12.75">
      <c r="D450" s="19"/>
      <c r="E450" s="20"/>
    </row>
    <row r="451" spans="4:5" ht="12.75">
      <c r="D451" s="19"/>
      <c r="E451" s="20"/>
    </row>
    <row r="452" spans="4:5" ht="12.75">
      <c r="D452" s="19"/>
      <c r="E452" s="20"/>
    </row>
    <row r="453" spans="4:5" ht="12.75">
      <c r="D453" s="19"/>
      <c r="E453" s="20"/>
    </row>
    <row r="454" spans="4:5" ht="12.75">
      <c r="D454" s="19"/>
      <c r="E454" s="20"/>
    </row>
    <row r="455" spans="4:5" ht="12.75">
      <c r="D455" s="19"/>
      <c r="E455" s="20"/>
    </row>
    <row r="456" spans="4:5" ht="12.75">
      <c r="D456" s="19"/>
      <c r="E456" s="20"/>
    </row>
    <row r="457" spans="4:5" ht="12.75">
      <c r="D457" s="19"/>
      <c r="E457" s="20"/>
    </row>
    <row r="458" spans="4:5" ht="12.75">
      <c r="D458" s="19"/>
      <c r="E458" s="20"/>
    </row>
    <row r="459" spans="4:5" ht="12.75">
      <c r="D459" s="19"/>
      <c r="E459" s="20"/>
    </row>
    <row r="460" spans="4:5" ht="12.75">
      <c r="D460" s="19"/>
      <c r="E460" s="20"/>
    </row>
    <row r="461" spans="4:5" ht="12.75">
      <c r="D461" s="19"/>
      <c r="E461" s="20"/>
    </row>
    <row r="462" spans="4:5" ht="12.75">
      <c r="D462" s="19"/>
      <c r="E462" s="20"/>
    </row>
    <row r="463" spans="4:5" ht="12.75">
      <c r="D463" s="19"/>
      <c r="E463" s="20"/>
    </row>
    <row r="464" spans="4:5" ht="12.75">
      <c r="D464" s="19"/>
      <c r="E464" s="20"/>
    </row>
    <row r="465" spans="4:5" ht="12.75">
      <c r="D465" s="19"/>
      <c r="E465" s="20"/>
    </row>
    <row r="466" spans="4:5" ht="12.75">
      <c r="D466" s="19"/>
      <c r="E466" s="20"/>
    </row>
    <row r="467" spans="4:5" ht="12.75">
      <c r="D467" s="19"/>
      <c r="E467" s="20"/>
    </row>
    <row r="468" spans="4:5" ht="12.75">
      <c r="D468" s="19"/>
      <c r="E468" s="20"/>
    </row>
    <row r="469" spans="4:5" ht="12.75">
      <c r="D469" s="19"/>
      <c r="E469" s="20"/>
    </row>
    <row r="470" spans="4:5" ht="12.75">
      <c r="D470" s="19"/>
      <c r="E470" s="20"/>
    </row>
    <row r="471" spans="4:5" ht="12.75">
      <c r="D471" s="19"/>
      <c r="E471" s="20"/>
    </row>
    <row r="472" spans="4:5" ht="12.75">
      <c r="D472" s="19"/>
      <c r="E472" s="20"/>
    </row>
    <row r="473" spans="4:5" ht="12.75">
      <c r="D473" s="19"/>
      <c r="E473" s="20"/>
    </row>
    <row r="474" spans="4:5" ht="12.75">
      <c r="D474" s="19"/>
      <c r="E474" s="20"/>
    </row>
    <row r="475" spans="4:5" ht="12.75">
      <c r="D475" s="19"/>
      <c r="E475" s="20"/>
    </row>
    <row r="476" spans="4:5" ht="12.75">
      <c r="D476" s="19"/>
      <c r="E476" s="20"/>
    </row>
    <row r="477" spans="4:5" ht="12.75">
      <c r="D477" s="19"/>
      <c r="E477" s="20"/>
    </row>
    <row r="478" spans="4:5" ht="12.75">
      <c r="D478" s="19"/>
      <c r="E478" s="20"/>
    </row>
    <row r="479" spans="4:5" ht="12.75">
      <c r="D479" s="19"/>
      <c r="E479" s="20"/>
    </row>
    <row r="480" spans="4:5" ht="12.75">
      <c r="D480" s="19"/>
      <c r="E480" s="20"/>
    </row>
    <row r="481" spans="4:5" ht="12.75">
      <c r="D481" s="19"/>
      <c r="E481" s="20"/>
    </row>
    <row r="482" spans="4:5" ht="12.75">
      <c r="D482" s="19"/>
      <c r="E482" s="20"/>
    </row>
    <row r="483" spans="4:5" ht="12.75">
      <c r="D483" s="19"/>
      <c r="E483" s="20"/>
    </row>
    <row r="484" spans="4:5" ht="12.75">
      <c r="D484" s="19"/>
      <c r="E484" s="20"/>
    </row>
    <row r="485" spans="4:5" ht="12.75">
      <c r="D485" s="19"/>
      <c r="E485" s="20"/>
    </row>
    <row r="486" spans="4:5" ht="12.75">
      <c r="D486" s="19"/>
      <c r="E486" s="20"/>
    </row>
    <row r="487" spans="4:5" ht="12.75">
      <c r="D487" s="19"/>
      <c r="E487" s="20"/>
    </row>
    <row r="488" spans="4:5" ht="12.75">
      <c r="D488" s="19"/>
      <c r="E488" s="20"/>
    </row>
    <row r="489" spans="4:5" ht="12.75">
      <c r="D489" s="19"/>
      <c r="E489" s="20"/>
    </row>
    <row r="490" spans="4:5" ht="12.75">
      <c r="D490" s="19"/>
      <c r="E490" s="20"/>
    </row>
    <row r="491" spans="4:5" ht="12.75">
      <c r="D491" s="19"/>
      <c r="E491" s="20"/>
    </row>
    <row r="492" spans="4:5" ht="12.75">
      <c r="D492" s="19"/>
      <c r="E492" s="20"/>
    </row>
    <row r="493" spans="4:5" ht="12.75">
      <c r="D493" s="19"/>
      <c r="E493" s="20"/>
    </row>
    <row r="494" spans="4:5" ht="12.75">
      <c r="D494" s="19"/>
      <c r="E494" s="20"/>
    </row>
    <row r="495" spans="4:5" ht="12.75">
      <c r="D495" s="19"/>
      <c r="E495" s="20"/>
    </row>
    <row r="496" spans="4:5" ht="12.75">
      <c r="D496" s="19"/>
      <c r="E496" s="20"/>
    </row>
    <row r="497" spans="4:5" ht="12.75">
      <c r="D497" s="19"/>
      <c r="E497" s="20"/>
    </row>
    <row r="498" spans="4:5" ht="12.75">
      <c r="D498" s="19"/>
      <c r="E498" s="20"/>
    </row>
    <row r="499" spans="4:5" ht="12.75">
      <c r="D499" s="19"/>
      <c r="E499" s="20"/>
    </row>
    <row r="500" spans="4:5" ht="12.75">
      <c r="D500" s="19"/>
      <c r="E500" s="20"/>
    </row>
    <row r="501" spans="4:5" ht="12.75">
      <c r="D501" s="19"/>
      <c r="E501" s="20"/>
    </row>
    <row r="502" spans="4:5" ht="12.75">
      <c r="D502" s="19"/>
      <c r="E502" s="20"/>
    </row>
    <row r="503" spans="4:5" ht="12.75">
      <c r="D503" s="19"/>
      <c r="E503" s="20"/>
    </row>
    <row r="504" spans="4:5" ht="12.75">
      <c r="D504" s="19"/>
      <c r="E504" s="20"/>
    </row>
    <row r="505" spans="4:5" ht="12.75">
      <c r="D505" s="19"/>
      <c r="E505" s="20"/>
    </row>
    <row r="506" spans="4:5" ht="12.75">
      <c r="D506" s="19"/>
      <c r="E506" s="20"/>
    </row>
    <row r="507" spans="4:5" ht="12.75">
      <c r="D507" s="19"/>
      <c r="E507" s="20"/>
    </row>
    <row r="508" spans="4:5" ht="12.75">
      <c r="D508" s="19"/>
      <c r="E508" s="20"/>
    </row>
    <row r="509" spans="4:5" ht="12.75">
      <c r="D509" s="19"/>
      <c r="E509" s="20"/>
    </row>
    <row r="510" spans="4:5" ht="12.75">
      <c r="D510" s="19"/>
      <c r="E510" s="20"/>
    </row>
    <row r="511" spans="4:5" ht="12.75">
      <c r="D511" s="19"/>
      <c r="E511" s="20"/>
    </row>
    <row r="512" spans="4:5" ht="12.75">
      <c r="D512" s="19"/>
      <c r="E512" s="20"/>
    </row>
    <row r="513" spans="4:5" ht="12.75">
      <c r="D513" s="19"/>
      <c r="E513" s="20"/>
    </row>
    <row r="514" spans="4:5" ht="12.75">
      <c r="D514" s="19"/>
      <c r="E514" s="20"/>
    </row>
    <row r="515" spans="4:5" ht="12.75">
      <c r="D515" s="19"/>
      <c r="E515" s="20"/>
    </row>
    <row r="516" spans="4:5" ht="12.75">
      <c r="D516" s="19"/>
      <c r="E516" s="20"/>
    </row>
    <row r="517" spans="4:5" ht="12.75">
      <c r="D517" s="19"/>
      <c r="E517" s="20"/>
    </row>
    <row r="518" spans="4:5" ht="12.75">
      <c r="D518" s="19"/>
      <c r="E518" s="20"/>
    </row>
    <row r="519" spans="4:5" ht="12.75">
      <c r="D519" s="19"/>
      <c r="E519" s="20"/>
    </row>
    <row r="520" spans="4:5" ht="12.75">
      <c r="D520" s="19"/>
      <c r="E520" s="20"/>
    </row>
    <row r="521" spans="4:5" ht="12.75">
      <c r="D521" s="19"/>
      <c r="E521" s="20"/>
    </row>
    <row r="522" spans="4:5" ht="12.75">
      <c r="D522" s="19"/>
      <c r="E522" s="20"/>
    </row>
    <row r="523" spans="4:5" ht="12.75">
      <c r="D523" s="19"/>
      <c r="E523" s="20"/>
    </row>
    <row r="524" spans="4:5" ht="12.75">
      <c r="D524" s="19"/>
      <c r="E524" s="20"/>
    </row>
    <row r="525" spans="4:5" ht="12.75">
      <c r="D525" s="19"/>
      <c r="E525" s="20"/>
    </row>
    <row r="526" spans="4:5" ht="12.75">
      <c r="D526" s="19"/>
      <c r="E526" s="20"/>
    </row>
    <row r="527" spans="4:5" ht="12.75">
      <c r="D527" s="19"/>
      <c r="E527" s="20"/>
    </row>
    <row r="528" spans="4:5" ht="12.75">
      <c r="D528" s="19"/>
      <c r="E528" s="20"/>
    </row>
    <row r="529" spans="4:5" ht="12.75">
      <c r="D529" s="19"/>
      <c r="E529" s="20"/>
    </row>
    <row r="530" spans="4:5" ht="12.75">
      <c r="D530" s="19"/>
      <c r="E530" s="20"/>
    </row>
    <row r="531" spans="4:5" ht="12.75">
      <c r="D531" s="19"/>
      <c r="E531" s="20"/>
    </row>
    <row r="532" spans="4:5" ht="12.75">
      <c r="D532" s="19"/>
      <c r="E532" s="20"/>
    </row>
    <row r="533" spans="4:5" ht="12.75">
      <c r="D533" s="19"/>
      <c r="E533" s="20"/>
    </row>
    <row r="534" spans="4:5" ht="12.75">
      <c r="D534" s="19"/>
      <c r="E534" s="20"/>
    </row>
    <row r="535" spans="4:5" ht="12.75">
      <c r="D535" s="19"/>
      <c r="E535" s="20"/>
    </row>
    <row r="536" spans="4:5" ht="12.75">
      <c r="D536" s="19"/>
      <c r="E536" s="20"/>
    </row>
    <row r="537" spans="4:5" ht="12.75">
      <c r="D537" s="19"/>
      <c r="E537" s="20"/>
    </row>
    <row r="538" spans="4:5" ht="12.75">
      <c r="D538" s="19"/>
      <c r="E538" s="20"/>
    </row>
    <row r="539" spans="4:5" ht="12.75">
      <c r="D539" s="19"/>
      <c r="E539" s="20"/>
    </row>
    <row r="540" spans="4:5" ht="12.75">
      <c r="D540" s="19"/>
      <c r="E540" s="20"/>
    </row>
    <row r="541" spans="4:5" ht="12.75">
      <c r="D541" s="19"/>
      <c r="E541" s="20"/>
    </row>
    <row r="542" spans="4:5" ht="12.75">
      <c r="D542" s="19"/>
      <c r="E542" s="20"/>
    </row>
    <row r="543" spans="4:5" ht="12.75">
      <c r="D543" s="19"/>
      <c r="E543" s="20"/>
    </row>
    <row r="544" spans="4:5" ht="12.75">
      <c r="D544" s="19"/>
      <c r="E544" s="20"/>
    </row>
    <row r="545" spans="4:5" ht="12.75">
      <c r="D545" s="19"/>
      <c r="E545" s="20"/>
    </row>
    <row r="546" spans="4:5" ht="12.75">
      <c r="D546" s="19"/>
      <c r="E546" s="20"/>
    </row>
    <row r="547" spans="4:5" ht="12.75">
      <c r="D547" s="19"/>
      <c r="E547" s="20"/>
    </row>
    <row r="548" spans="4:5" ht="12.75">
      <c r="D548" s="19"/>
      <c r="E548" s="20"/>
    </row>
    <row r="549" spans="4:5" ht="12.75">
      <c r="D549" s="19"/>
      <c r="E549" s="20"/>
    </row>
    <row r="550" spans="4:5" ht="12.75">
      <c r="D550" s="19"/>
      <c r="E550" s="20"/>
    </row>
    <row r="551" spans="4:5" ht="12.75">
      <c r="D551" s="19"/>
      <c r="E551" s="20"/>
    </row>
    <row r="552" spans="4:5" ht="12.75">
      <c r="D552" s="19"/>
      <c r="E552" s="20"/>
    </row>
    <row r="553" spans="4:5" ht="12.75">
      <c r="D553" s="19"/>
      <c r="E553" s="20"/>
    </row>
    <row r="554" spans="4:5" ht="12.75">
      <c r="D554" s="19"/>
      <c r="E554" s="20"/>
    </row>
    <row r="555" spans="4:5" ht="12.75">
      <c r="D555" s="19"/>
      <c r="E555" s="20"/>
    </row>
    <row r="556" spans="4:5" ht="12.75">
      <c r="D556" s="19"/>
      <c r="E556" s="20"/>
    </row>
    <row r="557" spans="4:5" ht="12.75">
      <c r="D557" s="19"/>
      <c r="E557" s="20"/>
    </row>
    <row r="558" spans="4:5" ht="12.75">
      <c r="D558" s="19"/>
      <c r="E558" s="20"/>
    </row>
    <row r="559" spans="4:5" ht="12.75">
      <c r="D559" s="19"/>
      <c r="E559" s="20"/>
    </row>
    <row r="560" spans="4:5" ht="12.75">
      <c r="D560" s="19"/>
      <c r="E560" s="20"/>
    </row>
    <row r="561" spans="4:5" ht="12.75">
      <c r="D561" s="19"/>
      <c r="E561" s="20"/>
    </row>
    <row r="562" spans="4:5" ht="12.75">
      <c r="D562" s="19"/>
      <c r="E562" s="20"/>
    </row>
    <row r="563" spans="4:5" ht="12.75">
      <c r="D563" s="19"/>
      <c r="E563" s="20"/>
    </row>
    <row r="564" spans="4:5" ht="12.75">
      <c r="D564" s="19"/>
      <c r="E564" s="20"/>
    </row>
    <row r="565" spans="4:5" ht="12.75">
      <c r="D565" s="19"/>
      <c r="E565" s="20"/>
    </row>
    <row r="566" spans="4:5" ht="12.75">
      <c r="D566" s="19"/>
      <c r="E566" s="20"/>
    </row>
    <row r="567" spans="4:5" ht="12.75">
      <c r="D567" s="19"/>
      <c r="E567" s="20"/>
    </row>
    <row r="568" spans="4:5" ht="12.75">
      <c r="D568" s="19"/>
      <c r="E568" s="20"/>
    </row>
    <row r="569" spans="4:5" ht="12.75">
      <c r="D569" s="19"/>
      <c r="E569" s="20"/>
    </row>
    <row r="570" spans="4:5" ht="12.75">
      <c r="D570" s="19"/>
      <c r="E570" s="20"/>
    </row>
    <row r="571" spans="4:5" ht="12.75">
      <c r="D571" s="19"/>
      <c r="E571" s="20"/>
    </row>
    <row r="572" spans="4:5" ht="12.75">
      <c r="D572" s="19"/>
      <c r="E572" s="20"/>
    </row>
    <row r="573" spans="4:5" ht="12.75">
      <c r="D573" s="19"/>
      <c r="E573" s="20"/>
    </row>
    <row r="574" spans="4:5" ht="12.75">
      <c r="D574" s="19"/>
      <c r="E574" s="20"/>
    </row>
    <row r="575" spans="4:5" ht="12.75">
      <c r="D575" s="19"/>
      <c r="E575" s="20"/>
    </row>
    <row r="576" spans="4:5" ht="12.75">
      <c r="D576" s="19"/>
      <c r="E576" s="20"/>
    </row>
    <row r="577" spans="4:5" ht="12.75">
      <c r="D577" s="19"/>
      <c r="E577" s="20"/>
    </row>
    <row r="578" spans="4:5" ht="12.75">
      <c r="D578" s="19"/>
      <c r="E578" s="20"/>
    </row>
    <row r="579" spans="4:5" ht="12.75">
      <c r="D579" s="19"/>
      <c r="E579" s="20"/>
    </row>
    <row r="580" spans="4:5" ht="12.75">
      <c r="D580" s="19"/>
      <c r="E580" s="20"/>
    </row>
    <row r="581" spans="4:5" ht="12.75">
      <c r="D581" s="19"/>
      <c r="E581" s="20"/>
    </row>
    <row r="582" spans="4:5" ht="12.75">
      <c r="D582" s="19"/>
      <c r="E582" s="20"/>
    </row>
    <row r="583" spans="4:5" ht="12.75">
      <c r="D583" s="19"/>
      <c r="E583" s="20"/>
    </row>
    <row r="584" spans="4:5" ht="12.75">
      <c r="D584" s="19"/>
      <c r="E584" s="20"/>
    </row>
    <row r="585" spans="4:5" ht="12.75">
      <c r="D585" s="19"/>
      <c r="E585" s="20"/>
    </row>
    <row r="586" spans="4:5" ht="12.75">
      <c r="D586" s="19"/>
      <c r="E586" s="20"/>
    </row>
    <row r="587" spans="4:5" ht="12.75">
      <c r="D587" s="19"/>
      <c r="E587" s="20"/>
    </row>
    <row r="588" spans="4:5" ht="12.75">
      <c r="D588" s="19"/>
      <c r="E588" s="20"/>
    </row>
    <row r="589" spans="4:5" ht="12.75">
      <c r="D589" s="19"/>
      <c r="E589" s="20"/>
    </row>
    <row r="590" spans="4:5" ht="12.75">
      <c r="D590" s="19"/>
      <c r="E590" s="20"/>
    </row>
    <row r="591" spans="4:5" ht="12.75">
      <c r="D591" s="19"/>
      <c r="E591" s="20"/>
    </row>
    <row r="592" spans="4:5" ht="12.75">
      <c r="D592" s="19"/>
      <c r="E592" s="20"/>
    </row>
    <row r="593" spans="4:5" ht="12.75">
      <c r="D593" s="19"/>
      <c r="E593" s="20"/>
    </row>
    <row r="594" spans="4:5" ht="12.75">
      <c r="D594" s="19"/>
      <c r="E594" s="20"/>
    </row>
    <row r="595" spans="4:5" ht="12.75">
      <c r="D595" s="19"/>
      <c r="E595" s="20"/>
    </row>
    <row r="596" spans="4:5" ht="12.75">
      <c r="D596" s="19"/>
      <c r="E596" s="20"/>
    </row>
    <row r="597" spans="4:5" ht="12.75">
      <c r="D597" s="19"/>
      <c r="E597" s="20"/>
    </row>
    <row r="598" spans="4:5" ht="12.75">
      <c r="D598" s="19"/>
      <c r="E598" s="20"/>
    </row>
    <row r="599" spans="4:5" ht="12.75">
      <c r="D599" s="19"/>
      <c r="E599" s="20"/>
    </row>
    <row r="600" spans="4:5" ht="12.75">
      <c r="D600" s="19"/>
      <c r="E600" s="20"/>
    </row>
    <row r="601" spans="4:5" ht="12.75">
      <c r="D601" s="19"/>
      <c r="E601" s="20"/>
    </row>
    <row r="602" spans="4:5" ht="12.75">
      <c r="D602" s="19"/>
      <c r="E602" s="20"/>
    </row>
    <row r="603" spans="4:5" ht="12.75">
      <c r="D603" s="19"/>
      <c r="E603" s="20"/>
    </row>
    <row r="604" spans="4:5" ht="12.75">
      <c r="D604" s="19"/>
      <c r="E604" s="20"/>
    </row>
    <row r="605" spans="4:5" ht="12.75">
      <c r="D605" s="19"/>
      <c r="E605" s="20"/>
    </row>
    <row r="606" spans="4:5" ht="12.75">
      <c r="D606" s="19"/>
      <c r="E606" s="20"/>
    </row>
    <row r="607" spans="4:5" ht="12.75">
      <c r="D607" s="19"/>
      <c r="E607" s="20"/>
    </row>
    <row r="608" spans="4:5" ht="12.75">
      <c r="D608" s="19"/>
      <c r="E608" s="20"/>
    </row>
    <row r="609" spans="4:5" ht="12.75">
      <c r="D609" s="19"/>
      <c r="E609" s="20"/>
    </row>
    <row r="610" spans="4:5" ht="12.75">
      <c r="D610" s="19"/>
      <c r="E610" s="20"/>
    </row>
    <row r="611" spans="4:5" ht="12.75">
      <c r="D611" s="19"/>
      <c r="E611" s="20"/>
    </row>
    <row r="612" spans="4:5" ht="12.75">
      <c r="D612" s="19"/>
      <c r="E612" s="20"/>
    </row>
    <row r="613" spans="4:5" ht="12.75">
      <c r="D613" s="19"/>
      <c r="E613" s="20"/>
    </row>
    <row r="614" spans="4:5" ht="12.75">
      <c r="D614" s="19"/>
      <c r="E614" s="20"/>
    </row>
    <row r="615" spans="4:5" ht="12.75">
      <c r="D615" s="19"/>
      <c r="E615" s="20"/>
    </row>
    <row r="616" spans="4:5" ht="12.75">
      <c r="D616" s="19"/>
      <c r="E616" s="20"/>
    </row>
    <row r="617" spans="4:5" ht="12.75">
      <c r="D617" s="19"/>
      <c r="E617" s="20"/>
    </row>
    <row r="618" spans="4:5" ht="12.75">
      <c r="D618" s="19"/>
      <c r="E618" s="20"/>
    </row>
    <row r="619" spans="4:5" ht="12.75">
      <c r="D619" s="19"/>
      <c r="E619" s="20"/>
    </row>
    <row r="620" spans="4:5" ht="12.75">
      <c r="D620" s="19"/>
      <c r="E620" s="20"/>
    </row>
    <row r="621" spans="4:5" ht="12.75">
      <c r="D621" s="19"/>
      <c r="E621" s="20"/>
    </row>
    <row r="622" spans="4:5" ht="12.75">
      <c r="D622" s="19"/>
      <c r="E622" s="20"/>
    </row>
    <row r="623" spans="4:5" ht="12.75">
      <c r="D623" s="19"/>
      <c r="E623" s="20"/>
    </row>
    <row r="624" spans="4:5" ht="12.75">
      <c r="D624" s="19"/>
      <c r="E624" s="20"/>
    </row>
    <row r="625" spans="4:5" ht="12.75">
      <c r="D625" s="19"/>
      <c r="E625" s="20"/>
    </row>
    <row r="626" spans="4:5" ht="12.75">
      <c r="D626" s="19"/>
      <c r="E626" s="20"/>
    </row>
    <row r="627" spans="4:5" ht="12.75">
      <c r="D627" s="19"/>
      <c r="E627" s="20"/>
    </row>
    <row r="628" spans="4:5" ht="12.75">
      <c r="D628" s="19"/>
      <c r="E628" s="20"/>
    </row>
    <row r="629" spans="4:5" ht="12.75">
      <c r="D629" s="19"/>
      <c r="E629" s="20"/>
    </row>
    <row r="630" spans="4:5" ht="12.75">
      <c r="D630" s="19"/>
      <c r="E630" s="20"/>
    </row>
    <row r="631" spans="4:5" ht="12.75">
      <c r="D631" s="19"/>
      <c r="E631" s="20"/>
    </row>
    <row r="632" spans="4:5" ht="12.75">
      <c r="D632" s="19"/>
      <c r="E632" s="20"/>
    </row>
    <row r="633" spans="4:5" ht="12.75">
      <c r="D633" s="19"/>
      <c r="E633" s="20"/>
    </row>
    <row r="634" spans="4:5" ht="12.75">
      <c r="D634" s="19"/>
      <c r="E634" s="20"/>
    </row>
    <row r="635" spans="4:5" ht="12.75">
      <c r="D635" s="19"/>
      <c r="E635" s="20"/>
    </row>
    <row r="636" spans="4:5" ht="12.75">
      <c r="D636" s="19"/>
      <c r="E636" s="20"/>
    </row>
    <row r="637" spans="4:5" ht="12.75">
      <c r="D637" s="19"/>
      <c r="E637" s="20"/>
    </row>
    <row r="638" spans="4:5" ht="12.75">
      <c r="D638" s="19"/>
      <c r="E638" s="20"/>
    </row>
    <row r="639" spans="4:5" ht="12.75">
      <c r="D639" s="19"/>
      <c r="E639" s="20"/>
    </row>
    <row r="640" spans="4:5" ht="12.75">
      <c r="D640" s="19"/>
      <c r="E640" s="20"/>
    </row>
    <row r="641" spans="4:5" ht="12.75">
      <c r="D641" s="19"/>
      <c r="E641" s="20"/>
    </row>
    <row r="642" spans="4:5" ht="12.75">
      <c r="D642" s="19"/>
      <c r="E642" s="20"/>
    </row>
    <row r="643" spans="4:5" ht="12.75">
      <c r="D643" s="19"/>
      <c r="E643" s="20"/>
    </row>
    <row r="644" spans="4:5" ht="12.75">
      <c r="D644" s="19"/>
      <c r="E644" s="20"/>
    </row>
    <row r="645" spans="4:5" ht="12.75">
      <c r="D645" s="19"/>
      <c r="E645" s="20"/>
    </row>
    <row r="646" spans="4:5" ht="12.75">
      <c r="D646" s="19"/>
      <c r="E646" s="20"/>
    </row>
    <row r="647" spans="4:5" ht="12.75">
      <c r="D647" s="19"/>
      <c r="E647" s="20"/>
    </row>
    <row r="648" spans="4:5" ht="12.75">
      <c r="D648" s="19"/>
      <c r="E648" s="20"/>
    </row>
    <row r="649" spans="4:5" ht="12.75">
      <c r="D649" s="19"/>
      <c r="E649" s="20"/>
    </row>
    <row r="650" spans="4:5" ht="12.75">
      <c r="D650" s="19"/>
      <c r="E650" s="20"/>
    </row>
    <row r="651" spans="4:5" ht="12.75">
      <c r="D651" s="19"/>
      <c r="E651" s="20"/>
    </row>
    <row r="652" spans="4:5" ht="12.75">
      <c r="D652" s="19"/>
      <c r="E652" s="20"/>
    </row>
    <row r="653" spans="4:5" ht="12.75">
      <c r="D653" s="19"/>
      <c r="E653" s="20"/>
    </row>
    <row r="654" spans="4:5" ht="12.75">
      <c r="D654" s="19"/>
      <c r="E654" s="20"/>
    </row>
    <row r="655" spans="4:5" ht="12.75">
      <c r="D655" s="19"/>
      <c r="E655" s="20"/>
    </row>
    <row r="656" spans="4:5" ht="12.75">
      <c r="D656" s="19"/>
      <c r="E656" s="20"/>
    </row>
    <row r="657" spans="4:5" ht="12.75">
      <c r="D657" s="19"/>
      <c r="E657" s="20"/>
    </row>
    <row r="658" spans="4:5" ht="12.75">
      <c r="D658" s="19"/>
      <c r="E658" s="20"/>
    </row>
    <row r="659" spans="4:5" ht="12.75">
      <c r="D659" s="19"/>
      <c r="E659" s="20"/>
    </row>
    <row r="660" spans="4:5" ht="12.75">
      <c r="D660" s="19"/>
      <c r="E660" s="20"/>
    </row>
    <row r="661" spans="4:5" ht="12.75">
      <c r="D661" s="19"/>
      <c r="E661" s="20"/>
    </row>
    <row r="662" spans="4:5" ht="12.75">
      <c r="D662" s="19"/>
      <c r="E662" s="20"/>
    </row>
    <row r="663" spans="4:5" ht="12.75">
      <c r="D663" s="19"/>
      <c r="E663" s="20"/>
    </row>
    <row r="664" spans="4:5" ht="12.75">
      <c r="D664" s="19"/>
      <c r="E664" s="20"/>
    </row>
    <row r="665" spans="4:5" ht="12.75">
      <c r="D665" s="19"/>
      <c r="E665" s="20"/>
    </row>
    <row r="666" spans="4:5" ht="12.75">
      <c r="D666" s="19"/>
      <c r="E666" s="20"/>
    </row>
    <row r="667" spans="4:5" ht="12.75">
      <c r="D667" s="19"/>
      <c r="E667" s="20"/>
    </row>
    <row r="668" spans="4:5" ht="12.75">
      <c r="D668" s="19"/>
      <c r="E668" s="20"/>
    </row>
    <row r="669" spans="4:5" ht="12.75">
      <c r="D669" s="19"/>
      <c r="E669" s="20"/>
    </row>
    <row r="670" spans="4:5" ht="12.75">
      <c r="D670" s="19"/>
      <c r="E670" s="20"/>
    </row>
    <row r="671" spans="4:5" ht="12.75">
      <c r="D671" s="19"/>
      <c r="E671" s="20"/>
    </row>
    <row r="672" spans="4:5" ht="12.75">
      <c r="D672" s="19"/>
      <c r="E672" s="20"/>
    </row>
    <row r="673" spans="4:5" ht="12.75">
      <c r="D673" s="19"/>
      <c r="E673" s="20"/>
    </row>
    <row r="674" spans="4:5" ht="12.75">
      <c r="D674" s="19"/>
      <c r="E674" s="20"/>
    </row>
    <row r="675" spans="4:5" ht="12.75">
      <c r="D675" s="19"/>
      <c r="E675" s="20"/>
    </row>
    <row r="676" spans="4:5" ht="12.75">
      <c r="D676" s="19"/>
      <c r="E676" s="20"/>
    </row>
    <row r="677" spans="4:5" ht="12.75">
      <c r="D677" s="19"/>
      <c r="E677" s="20"/>
    </row>
    <row r="678" spans="4:5" ht="12.75">
      <c r="D678" s="19"/>
      <c r="E678" s="20"/>
    </row>
    <row r="679" spans="4:5" ht="12.75">
      <c r="D679" s="19"/>
      <c r="E679" s="20"/>
    </row>
    <row r="680" spans="4:5" ht="12.75">
      <c r="D680" s="19"/>
      <c r="E680" s="20"/>
    </row>
    <row r="681" spans="4:5" ht="12.75">
      <c r="D681" s="19"/>
      <c r="E681" s="20"/>
    </row>
    <row r="682" spans="4:5" ht="12.75">
      <c r="D682" s="19"/>
      <c r="E682" s="20"/>
    </row>
    <row r="683" spans="4:5" ht="12.75">
      <c r="D683" s="19"/>
      <c r="E683" s="20"/>
    </row>
    <row r="684" spans="4:5" ht="12.75">
      <c r="D684" s="19"/>
      <c r="E684" s="20"/>
    </row>
    <row r="685" spans="4:5" ht="12.75">
      <c r="D685" s="19"/>
      <c r="E685" s="20"/>
    </row>
    <row r="686" spans="4:5" ht="12.75">
      <c r="D686" s="19"/>
      <c r="E686" s="20"/>
    </row>
    <row r="687" spans="4:5" ht="12.75">
      <c r="D687" s="19"/>
      <c r="E687" s="20"/>
    </row>
    <row r="688" spans="4:5" ht="12.75">
      <c r="D688" s="19"/>
      <c r="E688" s="20"/>
    </row>
    <row r="689" spans="4:5" ht="12.75">
      <c r="D689" s="19"/>
      <c r="E689" s="20"/>
    </row>
    <row r="690" spans="4:5" ht="12.75">
      <c r="D690" s="19"/>
      <c r="E690" s="20"/>
    </row>
    <row r="691" spans="4:5" ht="12.75">
      <c r="D691" s="19"/>
      <c r="E691" s="20"/>
    </row>
    <row r="692" spans="4:5" ht="12.75">
      <c r="D692" s="19"/>
      <c r="E692" s="20"/>
    </row>
    <row r="693" spans="4:5" ht="12.75">
      <c r="D693" s="19"/>
      <c r="E693" s="20"/>
    </row>
    <row r="694" spans="4:5" ht="12.75">
      <c r="D694" s="19"/>
      <c r="E694" s="20"/>
    </row>
    <row r="695" spans="4:5" ht="12.75">
      <c r="D695" s="19"/>
      <c r="E695" s="20"/>
    </row>
    <row r="696" spans="4:5" ht="12.75">
      <c r="D696" s="19"/>
      <c r="E696" s="20"/>
    </row>
    <row r="697" spans="4:5" ht="12.75">
      <c r="D697" s="19"/>
      <c r="E697" s="20"/>
    </row>
    <row r="698" spans="4:5" ht="12.75">
      <c r="D698" s="19"/>
      <c r="E698" s="20"/>
    </row>
    <row r="699" spans="4:5" ht="12.75">
      <c r="D699" s="19"/>
      <c r="E699" s="20"/>
    </row>
    <row r="700" spans="4:5" ht="12.75">
      <c r="D700" s="19"/>
      <c r="E700" s="20"/>
    </row>
    <row r="701" spans="4:5" ht="12.75">
      <c r="D701" s="19"/>
      <c r="E701" s="20"/>
    </row>
    <row r="702" spans="4:5" ht="12.75">
      <c r="D702" s="19"/>
      <c r="E702" s="20"/>
    </row>
    <row r="703" spans="4:5" ht="12.75">
      <c r="D703" s="19"/>
      <c r="E703" s="20"/>
    </row>
    <row r="704" spans="4:5" ht="12.75">
      <c r="D704" s="19"/>
      <c r="E704" s="20"/>
    </row>
    <row r="705" spans="4:5" ht="12.75">
      <c r="D705" s="19"/>
      <c r="E705" s="20"/>
    </row>
    <row r="706" spans="4:5" ht="12.75">
      <c r="D706" s="19"/>
      <c r="E706" s="20"/>
    </row>
    <row r="707" spans="4:5" ht="12.75">
      <c r="D707" s="19"/>
      <c r="E707" s="20"/>
    </row>
    <row r="708" spans="4:5" ht="12.75">
      <c r="D708" s="19"/>
      <c r="E708" s="20"/>
    </row>
    <row r="709" spans="4:5" ht="12.75">
      <c r="D709" s="19"/>
      <c r="E709" s="20"/>
    </row>
    <row r="710" spans="4:5" ht="12.75">
      <c r="D710" s="19"/>
      <c r="E710" s="20"/>
    </row>
    <row r="711" spans="4:5" ht="12.75">
      <c r="D711" s="19"/>
      <c r="E711" s="20"/>
    </row>
    <row r="712" spans="4:5" ht="12.75">
      <c r="D712" s="19"/>
      <c r="E712" s="20"/>
    </row>
    <row r="713" spans="4:5" ht="12.75">
      <c r="D713" s="19"/>
      <c r="E713" s="20"/>
    </row>
    <row r="714" spans="4:5" ht="12.75">
      <c r="D714" s="19"/>
      <c r="E714" s="20"/>
    </row>
    <row r="715" spans="4:5" ht="12.75">
      <c r="D715" s="19"/>
      <c r="E715" s="20"/>
    </row>
    <row r="716" spans="4:5" ht="12.75">
      <c r="D716" s="19"/>
      <c r="E716" s="20"/>
    </row>
    <row r="717" spans="4:5" ht="12.75">
      <c r="D717" s="19"/>
      <c r="E717" s="20"/>
    </row>
    <row r="718" spans="4:5" ht="12.75">
      <c r="D718" s="19"/>
      <c r="E718" s="20"/>
    </row>
    <row r="719" spans="4:5" ht="12.75">
      <c r="D719" s="19"/>
      <c r="E719" s="20"/>
    </row>
    <row r="720" spans="4:5" ht="12.75">
      <c r="D720" s="19"/>
      <c r="E720" s="20"/>
    </row>
    <row r="721" spans="4:5" ht="12.75">
      <c r="D721" s="19"/>
      <c r="E721" s="20"/>
    </row>
    <row r="722" spans="4:5" ht="12.75">
      <c r="D722" s="19"/>
      <c r="E722" s="20"/>
    </row>
    <row r="723" spans="4:5" ht="12.75">
      <c r="D723" s="19"/>
      <c r="E723" s="20"/>
    </row>
    <row r="724" spans="4:5" ht="12.75">
      <c r="D724" s="19"/>
      <c r="E724" s="20"/>
    </row>
    <row r="725" spans="4:5" ht="12.75">
      <c r="D725" s="19"/>
      <c r="E725" s="20"/>
    </row>
    <row r="726" spans="4:5" ht="12.75">
      <c r="D726" s="19"/>
      <c r="E726" s="20"/>
    </row>
    <row r="727" spans="4:5" ht="12.75">
      <c r="D727" s="19"/>
      <c r="E727" s="20"/>
    </row>
    <row r="728" spans="4:5" ht="12.75">
      <c r="D728" s="19"/>
      <c r="E728" s="20"/>
    </row>
    <row r="729" spans="4:5" ht="12.75">
      <c r="D729" s="19"/>
      <c r="E729" s="20"/>
    </row>
    <row r="730" spans="4:5" ht="12.75">
      <c r="D730" s="19"/>
      <c r="E730" s="20"/>
    </row>
    <row r="731" spans="4:5" ht="12.75">
      <c r="D731" s="19"/>
      <c r="E731" s="20"/>
    </row>
    <row r="732" spans="4:5" ht="12.75">
      <c r="D732" s="19"/>
      <c r="E732" s="20"/>
    </row>
    <row r="733" spans="4:5" ht="12.75">
      <c r="D733" s="19"/>
      <c r="E733" s="20"/>
    </row>
    <row r="734" spans="4:5" ht="12.75">
      <c r="D734" s="19"/>
      <c r="E734" s="20"/>
    </row>
    <row r="735" spans="4:5" ht="12.75">
      <c r="D735" s="19"/>
      <c r="E735" s="20"/>
    </row>
    <row r="736" spans="4:5" ht="12.75">
      <c r="D736" s="19"/>
      <c r="E736" s="20"/>
    </row>
    <row r="737" spans="4:5" ht="12.75">
      <c r="D737" s="19"/>
      <c r="E737" s="20"/>
    </row>
    <row r="738" spans="4:5" ht="12.75">
      <c r="D738" s="19"/>
      <c r="E738" s="20"/>
    </row>
    <row r="739" spans="4:5" ht="12.75">
      <c r="D739" s="19"/>
      <c r="E739" s="20"/>
    </row>
    <row r="740" spans="4:5" ht="12.75">
      <c r="D740" s="19"/>
      <c r="E740" s="20"/>
    </row>
    <row r="741" spans="4:5" ht="12.75">
      <c r="D741" s="19"/>
      <c r="E741" s="20"/>
    </row>
    <row r="742" spans="4:5" ht="12.75">
      <c r="D742" s="19"/>
      <c r="E742" s="20"/>
    </row>
    <row r="743" spans="4:5" ht="12.75">
      <c r="D743" s="19"/>
      <c r="E743" s="20"/>
    </row>
    <row r="744" spans="4:5" ht="12.75">
      <c r="D744" s="19"/>
      <c r="E744" s="20"/>
    </row>
    <row r="745" spans="4:5" ht="12.75">
      <c r="D745" s="19"/>
      <c r="E745" s="20"/>
    </row>
    <row r="746" spans="4:5" ht="12.75">
      <c r="D746" s="19"/>
      <c r="E746" s="20"/>
    </row>
    <row r="747" spans="4:5" ht="12.75">
      <c r="D747" s="19"/>
      <c r="E747" s="20"/>
    </row>
    <row r="748" spans="4:5" ht="12.75">
      <c r="D748" s="19"/>
      <c r="E748" s="20"/>
    </row>
    <row r="749" spans="4:5" ht="12.75">
      <c r="D749" s="19"/>
      <c r="E749" s="20"/>
    </row>
    <row r="750" spans="4:5" ht="12.75">
      <c r="D750" s="19"/>
      <c r="E750" s="20"/>
    </row>
    <row r="751" spans="4:5" ht="12.75">
      <c r="D751" s="19"/>
      <c r="E751" s="20"/>
    </row>
    <row r="752" spans="4:5" ht="12.75">
      <c r="D752" s="19"/>
      <c r="E752" s="20"/>
    </row>
    <row r="753" spans="4:5" ht="12.75">
      <c r="D753" s="19"/>
      <c r="E753" s="20"/>
    </row>
    <row r="754" spans="4:5" ht="12.75">
      <c r="D754" s="19"/>
      <c r="E754" s="20"/>
    </row>
    <row r="755" spans="4:5" ht="12.75">
      <c r="D755" s="19"/>
      <c r="E755" s="20"/>
    </row>
    <row r="756" spans="4:5" ht="12.75">
      <c r="D756" s="19"/>
      <c r="E756" s="20"/>
    </row>
    <row r="757" spans="4:5" ht="12.75">
      <c r="D757" s="19"/>
      <c r="E757" s="20"/>
    </row>
    <row r="758" spans="4:5" ht="12.75">
      <c r="D758" s="19"/>
      <c r="E758" s="20"/>
    </row>
    <row r="759" spans="4:5" ht="12.75">
      <c r="D759" s="19"/>
      <c r="E759" s="20"/>
    </row>
    <row r="760" spans="4:5" ht="12.75">
      <c r="D760" s="19"/>
      <c r="E760" s="20"/>
    </row>
    <row r="761" spans="4:5" ht="12.75">
      <c r="D761" s="19"/>
      <c r="E761" s="20"/>
    </row>
    <row r="762" spans="4:5" ht="12.75">
      <c r="D762" s="19"/>
      <c r="E762" s="20"/>
    </row>
    <row r="763" spans="4:5" ht="12.75">
      <c r="D763" s="19"/>
      <c r="E763" s="20"/>
    </row>
    <row r="764" spans="4:5" ht="12.75">
      <c r="D764" s="19"/>
      <c r="E764" s="20"/>
    </row>
    <row r="765" spans="4:5" ht="12.75">
      <c r="D765" s="19"/>
      <c r="E765" s="20"/>
    </row>
    <row r="766" spans="4:5" ht="12.75">
      <c r="D766" s="19"/>
      <c r="E766" s="20"/>
    </row>
    <row r="767" spans="4:5" ht="12.75">
      <c r="D767" s="19"/>
      <c r="E767" s="20"/>
    </row>
    <row r="768" spans="4:5" ht="12.75">
      <c r="D768" s="19"/>
      <c r="E768" s="20"/>
    </row>
    <row r="769" spans="4:5" ht="12.75">
      <c r="D769" s="19"/>
      <c r="E769" s="20"/>
    </row>
    <row r="770" spans="4:5" ht="12.75">
      <c r="D770" s="19"/>
      <c r="E770" s="20"/>
    </row>
    <row r="771" spans="4:5" ht="12.75">
      <c r="D771" s="19"/>
      <c r="E771" s="20"/>
    </row>
    <row r="772" spans="4:5" ht="12.75">
      <c r="D772" s="19"/>
      <c r="E772" s="20"/>
    </row>
    <row r="773" spans="4:5" ht="12.75">
      <c r="D773" s="19"/>
      <c r="E773" s="20"/>
    </row>
    <row r="774" spans="4:5" ht="12.75">
      <c r="D774" s="19"/>
      <c r="E774" s="20"/>
    </row>
    <row r="775" spans="4:5" ht="12.75">
      <c r="D775" s="19"/>
      <c r="E775" s="20"/>
    </row>
    <row r="776" spans="4:5" ht="12.75">
      <c r="D776" s="19"/>
      <c r="E776" s="20"/>
    </row>
    <row r="777" spans="4:5" ht="12.75">
      <c r="D777" s="19"/>
      <c r="E777" s="20"/>
    </row>
    <row r="778" spans="4:5" ht="12.75">
      <c r="D778" s="19"/>
      <c r="E778" s="20"/>
    </row>
    <row r="779" spans="4:5" ht="12.75">
      <c r="D779" s="19"/>
      <c r="E779" s="20"/>
    </row>
    <row r="780" spans="4:5" ht="12.75">
      <c r="D780" s="19"/>
      <c r="E780" s="20"/>
    </row>
    <row r="781" spans="4:5" ht="12.75">
      <c r="D781" s="19"/>
      <c r="E781" s="20"/>
    </row>
    <row r="782" spans="4:5" ht="12.75">
      <c r="D782" s="19"/>
      <c r="E782" s="20"/>
    </row>
    <row r="783" spans="4:5" ht="12.75">
      <c r="D783" s="19"/>
      <c r="E783" s="20"/>
    </row>
    <row r="784" spans="4:5" ht="12.75">
      <c r="D784" s="19"/>
      <c r="E784" s="20"/>
    </row>
    <row r="785" spans="4:5" ht="12.75">
      <c r="D785" s="19"/>
      <c r="E785" s="20"/>
    </row>
    <row r="786" spans="4:5" ht="12.75">
      <c r="D786" s="19"/>
      <c r="E786" s="20"/>
    </row>
    <row r="787" spans="4:5" ht="12.75">
      <c r="D787" s="19"/>
      <c r="E787" s="20"/>
    </row>
    <row r="788" spans="4:5" ht="12.75">
      <c r="D788" s="19"/>
      <c r="E788" s="20"/>
    </row>
    <row r="789" spans="4:5" ht="12.75">
      <c r="D789" s="19"/>
      <c r="E789" s="20"/>
    </row>
    <row r="790" spans="4:5" ht="12.75">
      <c r="D790" s="19"/>
      <c r="E790" s="20"/>
    </row>
    <row r="791" spans="4:5" ht="12.75">
      <c r="D791" s="19"/>
      <c r="E791" s="20"/>
    </row>
    <row r="792" spans="4:5" ht="12.75">
      <c r="D792" s="19"/>
      <c r="E792" s="20"/>
    </row>
    <row r="793" spans="4:5" ht="12.75">
      <c r="D793" s="19"/>
      <c r="E793" s="20"/>
    </row>
    <row r="794" spans="4:5" ht="12.75">
      <c r="D794" s="19"/>
      <c r="E794" s="20"/>
    </row>
    <row r="795" spans="4:5" ht="12.75">
      <c r="D795" s="19"/>
      <c r="E795" s="20"/>
    </row>
    <row r="796" spans="4:5" ht="12.75">
      <c r="D796" s="19"/>
      <c r="E796" s="20"/>
    </row>
    <row r="797" spans="4:5" ht="12.75">
      <c r="D797" s="19"/>
      <c r="E797" s="20"/>
    </row>
    <row r="798" spans="4:5" ht="12.75">
      <c r="D798" s="19"/>
      <c r="E798" s="20"/>
    </row>
    <row r="799" spans="4:5" ht="12.75">
      <c r="D799" s="19"/>
      <c r="E799" s="20"/>
    </row>
    <row r="800" spans="4:5" ht="12.75">
      <c r="D800" s="19"/>
      <c r="E800" s="20"/>
    </row>
    <row r="801" spans="4:5" ht="12.75">
      <c r="D801" s="19"/>
      <c r="E801" s="20"/>
    </row>
    <row r="802" spans="4:5" ht="12.75">
      <c r="D802" s="19"/>
      <c r="E802" s="20"/>
    </row>
    <row r="803" spans="4:5" ht="12.75">
      <c r="D803" s="19"/>
      <c r="E803" s="20"/>
    </row>
    <row r="804" spans="4:5" ht="12.75">
      <c r="D804" s="19"/>
      <c r="E804" s="20"/>
    </row>
    <row r="805" spans="4:5" ht="12.75">
      <c r="D805" s="19"/>
      <c r="E805" s="20"/>
    </row>
    <row r="806" spans="4:5" ht="12.75">
      <c r="D806" s="19"/>
      <c r="E806" s="20"/>
    </row>
    <row r="807" spans="4:5" ht="12.75">
      <c r="D807" s="19"/>
      <c r="E807" s="20"/>
    </row>
    <row r="808" spans="4:5" ht="12.75">
      <c r="D808" s="19"/>
      <c r="E808" s="20"/>
    </row>
    <row r="809" spans="4:5" ht="12.75">
      <c r="D809" s="19"/>
      <c r="E809" s="20"/>
    </row>
    <row r="810" spans="4:5" ht="12.75">
      <c r="D810" s="19"/>
      <c r="E810" s="20"/>
    </row>
    <row r="811" spans="4:5" ht="12.75">
      <c r="D811" s="19"/>
      <c r="E811" s="20"/>
    </row>
    <row r="812" spans="4:5" ht="12.75">
      <c r="D812" s="19"/>
      <c r="E812" s="20"/>
    </row>
    <row r="813" spans="4:5" ht="12.75">
      <c r="D813" s="19"/>
      <c r="E813" s="20"/>
    </row>
    <row r="814" spans="4:5" ht="12.75">
      <c r="D814" s="19"/>
      <c r="E814" s="20"/>
    </row>
    <row r="815" spans="4:5" ht="12.75">
      <c r="D815" s="19"/>
      <c r="E815" s="20"/>
    </row>
    <row r="816" spans="4:5" ht="12.75">
      <c r="D816" s="19"/>
      <c r="E816" s="20"/>
    </row>
    <row r="817" spans="4:5" ht="12.75">
      <c r="D817" s="19"/>
      <c r="E817" s="20"/>
    </row>
    <row r="818" spans="4:5" ht="12.75">
      <c r="D818" s="19"/>
      <c r="E818" s="20"/>
    </row>
    <row r="819" spans="4:5" ht="12.75">
      <c r="D819" s="19"/>
      <c r="E819" s="20"/>
    </row>
    <row r="820" spans="4:5" ht="12.75">
      <c r="D820" s="19"/>
      <c r="E820" s="20"/>
    </row>
    <row r="821" spans="4:5" ht="12.75">
      <c r="D821" s="19"/>
      <c r="E821" s="20"/>
    </row>
    <row r="822" spans="4:5" ht="12.75">
      <c r="D822" s="19"/>
      <c r="E822" s="20"/>
    </row>
    <row r="823" spans="4:5" ht="12.75">
      <c r="D823" s="19"/>
      <c r="E823" s="20"/>
    </row>
    <row r="824" spans="4:5" ht="12.75">
      <c r="D824" s="19"/>
      <c r="E824" s="20"/>
    </row>
    <row r="825" spans="4:5" ht="12.75">
      <c r="D825" s="19"/>
      <c r="E825" s="20"/>
    </row>
    <row r="826" spans="4:5" ht="12.75">
      <c r="D826" s="19"/>
      <c r="E826" s="20"/>
    </row>
    <row r="827" spans="4:5" ht="12.75">
      <c r="D827" s="19"/>
      <c r="E827" s="20"/>
    </row>
    <row r="828" spans="4:5" ht="12.75">
      <c r="D828" s="19"/>
      <c r="E828" s="20"/>
    </row>
    <row r="829" spans="4:5" ht="12.75">
      <c r="D829" s="19"/>
      <c r="E829" s="20"/>
    </row>
    <row r="830" spans="4:5" ht="12.75">
      <c r="D830" s="19"/>
      <c r="E830" s="20"/>
    </row>
    <row r="831" spans="4:5" ht="12.75">
      <c r="D831" s="19"/>
      <c r="E831" s="20"/>
    </row>
    <row r="832" spans="4:5" ht="12.75">
      <c r="D832" s="19"/>
      <c r="E832" s="20"/>
    </row>
    <row r="833" spans="4:5" ht="12.75">
      <c r="D833" s="19"/>
      <c r="E833" s="20"/>
    </row>
    <row r="834" spans="4:5" ht="12.75">
      <c r="D834" s="19"/>
      <c r="E834" s="20"/>
    </row>
    <row r="835" spans="4:5" ht="12.75">
      <c r="D835" s="19"/>
      <c r="E835" s="20"/>
    </row>
    <row r="836" spans="4:5" ht="12.75">
      <c r="D836" s="19"/>
      <c r="E836" s="20"/>
    </row>
    <row r="837" spans="4:5" ht="12.75">
      <c r="D837" s="19"/>
      <c r="E837" s="20"/>
    </row>
    <row r="838" spans="4:5" ht="12.75">
      <c r="D838" s="19"/>
      <c r="E838" s="20"/>
    </row>
    <row r="839" spans="4:5" ht="12.75">
      <c r="D839" s="19"/>
      <c r="E839" s="20"/>
    </row>
    <row r="840" spans="4:5" ht="12.75">
      <c r="D840" s="19"/>
      <c r="E840" s="20"/>
    </row>
    <row r="841" spans="4:5" ht="12.75">
      <c r="D841" s="19"/>
      <c r="E841" s="20"/>
    </row>
    <row r="842" spans="4:5" ht="12.75">
      <c r="D842" s="19"/>
      <c r="E842" s="20"/>
    </row>
    <row r="843" spans="4:5" ht="12.75">
      <c r="D843" s="19"/>
      <c r="E843" s="20"/>
    </row>
    <row r="844" spans="4:5" ht="12.75">
      <c r="D844" s="19"/>
      <c r="E844" s="20"/>
    </row>
    <row r="845" spans="4:5" ht="12.75">
      <c r="D845" s="19"/>
      <c r="E845" s="20"/>
    </row>
    <row r="846" spans="4:5" ht="12.75">
      <c r="D846" s="19"/>
      <c r="E846" s="20"/>
    </row>
    <row r="847" spans="4:5" ht="12.75">
      <c r="D847" s="19"/>
      <c r="E847" s="20"/>
    </row>
    <row r="848" spans="4:5" ht="12.75">
      <c r="D848" s="19"/>
      <c r="E848" s="20"/>
    </row>
    <row r="849" spans="4:5" ht="12.75">
      <c r="D849" s="19"/>
      <c r="E849" s="20"/>
    </row>
    <row r="850" spans="4:5" ht="12.75">
      <c r="D850" s="19"/>
      <c r="E850" s="20"/>
    </row>
    <row r="851" spans="4:5" ht="12.75">
      <c r="D851" s="19"/>
      <c r="E851" s="20"/>
    </row>
    <row r="852" spans="4:5" ht="12.75">
      <c r="D852" s="19"/>
      <c r="E852" s="20"/>
    </row>
    <row r="853" spans="4:5" ht="12.75">
      <c r="D853" s="19"/>
      <c r="E853" s="20"/>
    </row>
    <row r="854" spans="4:5" ht="12.75">
      <c r="D854" s="19"/>
      <c r="E854" s="20"/>
    </row>
    <row r="855" spans="4:5" ht="12.75">
      <c r="D855" s="19"/>
      <c r="E855" s="20"/>
    </row>
    <row r="856" spans="4:5" ht="12.75">
      <c r="D856" s="19"/>
      <c r="E856" s="20"/>
    </row>
    <row r="857" spans="4:5" ht="12.75">
      <c r="D857" s="19"/>
      <c r="E857" s="20"/>
    </row>
    <row r="858" spans="4:5" ht="12.75">
      <c r="D858" s="19"/>
      <c r="E858" s="20"/>
    </row>
    <row r="859" spans="4:5" ht="12.75">
      <c r="D859" s="19"/>
      <c r="E859" s="20"/>
    </row>
    <row r="860" spans="4:5" ht="12.75">
      <c r="D860" s="19"/>
      <c r="E860" s="20"/>
    </row>
    <row r="861" spans="4:5" ht="12.75">
      <c r="D861" s="19"/>
      <c r="E861" s="20"/>
    </row>
    <row r="862" spans="4:5" ht="12.75">
      <c r="D862" s="19"/>
      <c r="E862" s="20"/>
    </row>
    <row r="863" spans="4:5" ht="12.75">
      <c r="D863" s="19"/>
      <c r="E863" s="20"/>
    </row>
    <row r="864" spans="4:5" ht="12.75">
      <c r="D864" s="19"/>
      <c r="E864" s="20"/>
    </row>
    <row r="865" spans="4:5" ht="12.75">
      <c r="D865" s="19"/>
      <c r="E865" s="20"/>
    </row>
    <row r="866" spans="4:5" ht="12.75">
      <c r="D866" s="19"/>
      <c r="E866" s="20"/>
    </row>
    <row r="867" spans="4:5" ht="12.75">
      <c r="D867" s="19"/>
      <c r="E867" s="20"/>
    </row>
    <row r="868" spans="4:5" ht="12.75">
      <c r="D868" s="19"/>
      <c r="E868" s="20"/>
    </row>
    <row r="869" spans="4:5" ht="12.75">
      <c r="D869" s="19"/>
      <c r="E869" s="20"/>
    </row>
    <row r="870" spans="4:5" ht="12.75">
      <c r="D870" s="19"/>
      <c r="E870" s="20"/>
    </row>
    <row r="871" spans="4:5" ht="12.75">
      <c r="D871" s="19"/>
      <c r="E871" s="20"/>
    </row>
    <row r="872" spans="4:5" ht="12.75">
      <c r="D872" s="19"/>
      <c r="E872" s="20"/>
    </row>
    <row r="873" spans="4:5" ht="12.75">
      <c r="D873" s="19"/>
      <c r="E873" s="20"/>
    </row>
    <row r="874" spans="4:5" ht="12.75">
      <c r="D874" s="19"/>
      <c r="E874" s="20"/>
    </row>
    <row r="875" spans="4:5" ht="12.75">
      <c r="D875" s="19"/>
      <c r="E875" s="20"/>
    </row>
    <row r="876" spans="4:5" ht="12.75">
      <c r="D876" s="19"/>
      <c r="E876" s="20"/>
    </row>
    <row r="877" spans="4:5" ht="12.75">
      <c r="D877" s="19"/>
      <c r="E877" s="20"/>
    </row>
    <row r="878" spans="4:5" ht="12.75">
      <c r="D878" s="19"/>
      <c r="E878" s="20"/>
    </row>
    <row r="879" spans="4:5" ht="12.75">
      <c r="D879" s="19"/>
      <c r="E879" s="20"/>
    </row>
    <row r="880" spans="4:5" ht="12.75">
      <c r="D880" s="19"/>
      <c r="E880" s="20"/>
    </row>
    <row r="881" spans="4:5" ht="12.75">
      <c r="D881" s="19"/>
      <c r="E881" s="20"/>
    </row>
    <row r="882" spans="4:5" ht="12.75">
      <c r="D882" s="19"/>
      <c r="E882" s="20"/>
    </row>
    <row r="883" spans="4:5" ht="12.75">
      <c r="D883" s="19"/>
      <c r="E883" s="20"/>
    </row>
    <row r="884" spans="4:5" ht="12.75">
      <c r="D884" s="19"/>
      <c r="E884" s="20"/>
    </row>
    <row r="885" spans="4:5" ht="12.75">
      <c r="D885" s="19"/>
      <c r="E885" s="20"/>
    </row>
    <row r="886" spans="4:5" ht="12.75">
      <c r="D886" s="19"/>
      <c r="E886" s="20"/>
    </row>
    <row r="887" spans="4:5" ht="12.75">
      <c r="D887" s="19"/>
      <c r="E887" s="20"/>
    </row>
    <row r="888" spans="4:5" ht="12.75">
      <c r="D888" s="19"/>
      <c r="E888" s="20"/>
    </row>
    <row r="889" spans="4:5" ht="12.75">
      <c r="D889" s="19"/>
      <c r="E889" s="20"/>
    </row>
    <row r="890" spans="4:5" ht="12.75">
      <c r="D890" s="19"/>
      <c r="E890" s="20"/>
    </row>
    <row r="891" spans="4:5" ht="12.75">
      <c r="D891" s="19"/>
      <c r="E891" s="20"/>
    </row>
    <row r="892" spans="4:5" ht="12.75">
      <c r="D892" s="19"/>
      <c r="E892" s="20"/>
    </row>
    <row r="893" spans="4:5" ht="12.75">
      <c r="D893" s="19"/>
      <c r="E893" s="20"/>
    </row>
    <row r="894" spans="4:5" ht="12.75">
      <c r="D894" s="19"/>
      <c r="E894" s="20"/>
    </row>
    <row r="895" spans="4:5" ht="12.75">
      <c r="D895" s="19"/>
      <c r="E895" s="20"/>
    </row>
    <row r="896" spans="4:5" ht="12.75">
      <c r="D896" s="19"/>
      <c r="E896" s="20"/>
    </row>
    <row r="897" spans="4:5" ht="12.75">
      <c r="D897" s="19"/>
      <c r="E897" s="20"/>
    </row>
    <row r="898" spans="4:5" ht="12.75">
      <c r="D898" s="19"/>
      <c r="E898" s="20"/>
    </row>
    <row r="899" spans="4:5" ht="12.75">
      <c r="D899" s="19"/>
      <c r="E899" s="20"/>
    </row>
    <row r="900" spans="4:5" ht="12.75">
      <c r="D900" s="19"/>
      <c r="E900" s="20"/>
    </row>
    <row r="901" spans="4:5" ht="12.75">
      <c r="D901" s="19"/>
      <c r="E901" s="20"/>
    </row>
    <row r="902" spans="4:5" ht="12.75">
      <c r="D902" s="19"/>
      <c r="E902" s="20"/>
    </row>
    <row r="903" spans="4:5" ht="12.75">
      <c r="D903" s="19"/>
      <c r="E903" s="20"/>
    </row>
    <row r="904" spans="4:5" ht="12.75">
      <c r="D904" s="19"/>
      <c r="E904" s="20"/>
    </row>
    <row r="905" spans="4:5" ht="12.75">
      <c r="D905" s="19"/>
      <c r="E905" s="20"/>
    </row>
    <row r="906" spans="4:5" ht="12.75">
      <c r="D906" s="19"/>
      <c r="E906" s="20"/>
    </row>
    <row r="907" spans="4:5" ht="12.75">
      <c r="D907" s="19"/>
      <c r="E907" s="20"/>
    </row>
    <row r="908" spans="4:5" ht="12.75">
      <c r="D908" s="19"/>
      <c r="E908" s="20"/>
    </row>
    <row r="909" spans="4:5" ht="12.75">
      <c r="D909" s="19"/>
      <c r="E909" s="20"/>
    </row>
    <row r="910" spans="4:5" ht="12.75">
      <c r="D910" s="19"/>
      <c r="E910" s="20"/>
    </row>
    <row r="911" spans="4:5" ht="12.75">
      <c r="D911" s="19"/>
      <c r="E911" s="20"/>
    </row>
    <row r="912" spans="4:5" ht="12.75">
      <c r="D912" s="19"/>
      <c r="E912" s="20"/>
    </row>
    <row r="913" spans="4:5" ht="12.75">
      <c r="D913" s="19"/>
      <c r="E913" s="20"/>
    </row>
    <row r="914" spans="4:5" ht="12.75">
      <c r="D914" s="19"/>
      <c r="E914" s="20"/>
    </row>
    <row r="915" spans="4:5" ht="12.75">
      <c r="D915" s="19"/>
      <c r="E915" s="20"/>
    </row>
    <row r="916" spans="4:5" ht="12.75">
      <c r="D916" s="19"/>
      <c r="E916" s="20"/>
    </row>
    <row r="917" spans="4:5" ht="12.75">
      <c r="D917" s="19"/>
      <c r="E917" s="20"/>
    </row>
    <row r="918" spans="4:5" ht="12.75">
      <c r="D918" s="19"/>
      <c r="E918" s="20"/>
    </row>
    <row r="919" spans="4:5" ht="12.75">
      <c r="D919" s="19"/>
      <c r="E919" s="20"/>
    </row>
    <row r="920" spans="4:5" ht="12.75">
      <c r="D920" s="19"/>
      <c r="E920" s="20"/>
    </row>
    <row r="921" spans="4:5" ht="12.75">
      <c r="D921" s="19"/>
      <c r="E921" s="20"/>
    </row>
    <row r="922" spans="4:5" ht="12.75">
      <c r="D922" s="19"/>
      <c r="E922" s="20"/>
    </row>
    <row r="923" spans="4:5" ht="12.75">
      <c r="D923" s="19"/>
      <c r="E923" s="20"/>
    </row>
    <row r="924" spans="4:5" ht="12.75">
      <c r="D924" s="19"/>
      <c r="E924" s="20"/>
    </row>
    <row r="925" spans="4:5" ht="12.75">
      <c r="D925" s="19"/>
      <c r="E925" s="20"/>
    </row>
    <row r="926" spans="4:5" ht="12.75">
      <c r="D926" s="19"/>
      <c r="E926" s="20"/>
    </row>
    <row r="927" spans="4:5" ht="12.75">
      <c r="D927" s="19"/>
      <c r="E927" s="20"/>
    </row>
    <row r="928" spans="4:5" ht="12.75">
      <c r="D928" s="19"/>
      <c r="E928" s="20"/>
    </row>
    <row r="929" spans="4:5" ht="12.75">
      <c r="D929" s="19"/>
      <c r="E929" s="20"/>
    </row>
    <row r="930" spans="4:5" ht="12.75">
      <c r="D930" s="19"/>
      <c r="E930" s="20"/>
    </row>
    <row r="931" spans="4:5" ht="12.75">
      <c r="D931" s="19"/>
      <c r="E931" s="20"/>
    </row>
    <row r="932" spans="4:5" ht="12.75">
      <c r="D932" s="19"/>
      <c r="E932" s="20"/>
    </row>
    <row r="933" spans="4:5" ht="12.75">
      <c r="D933" s="19"/>
      <c r="E933" s="20"/>
    </row>
    <row r="934" spans="4:5" ht="12.75">
      <c r="D934" s="19"/>
      <c r="E934" s="20"/>
    </row>
    <row r="935" spans="4:5" ht="12.75">
      <c r="D935" s="19"/>
      <c r="E935" s="20"/>
    </row>
    <row r="936" spans="4:5" ht="12.75">
      <c r="D936" s="19"/>
      <c r="E936" s="20"/>
    </row>
    <row r="937" spans="4:5" ht="12.75">
      <c r="D937" s="19"/>
      <c r="E937" s="20"/>
    </row>
    <row r="938" spans="4:5" ht="12.75">
      <c r="D938" s="19"/>
      <c r="E938" s="20"/>
    </row>
    <row r="939" spans="4:5" ht="12.75">
      <c r="D939" s="19"/>
      <c r="E939" s="20"/>
    </row>
    <row r="940" spans="4:5" ht="12.75">
      <c r="D940" s="19"/>
      <c r="E940" s="20"/>
    </row>
    <row r="941" spans="4:5" ht="12.75">
      <c r="D941" s="19"/>
      <c r="E941" s="20"/>
    </row>
    <row r="942" spans="4:5" ht="12.75">
      <c r="D942" s="19"/>
      <c r="E942" s="20"/>
    </row>
    <row r="943" spans="4:5" ht="12.75">
      <c r="D943" s="19"/>
      <c r="E943" s="20"/>
    </row>
    <row r="944" spans="4:5" ht="12.75">
      <c r="D944" s="19"/>
      <c r="E944" s="20"/>
    </row>
    <row r="945" spans="4:5" ht="12.75">
      <c r="D945" s="19"/>
      <c r="E945" s="20"/>
    </row>
    <row r="946" spans="4:5" ht="12.75">
      <c r="D946" s="19"/>
      <c r="E946" s="20"/>
    </row>
    <row r="947" spans="4:5" ht="12.75">
      <c r="D947" s="19"/>
      <c r="E947" s="20"/>
    </row>
    <row r="948" spans="4:5" ht="12.75">
      <c r="D948" s="19"/>
      <c r="E948" s="20"/>
    </row>
    <row r="949" spans="4:5" ht="12.75">
      <c r="D949" s="19"/>
      <c r="E949" s="20"/>
    </row>
    <row r="950" spans="4:5" ht="12.75">
      <c r="D950" s="19"/>
      <c r="E950" s="20"/>
    </row>
    <row r="951" spans="4:5" ht="12.75">
      <c r="D951" s="19"/>
      <c r="E951" s="20"/>
    </row>
    <row r="952" spans="4:5" ht="12.75">
      <c r="D952" s="19"/>
      <c r="E952" s="20"/>
    </row>
    <row r="953" spans="4:5" ht="12.75">
      <c r="D953" s="19"/>
      <c r="E953" s="20"/>
    </row>
    <row r="954" spans="4:5" ht="12.75">
      <c r="D954" s="19"/>
      <c r="E954" s="20"/>
    </row>
    <row r="955" spans="4:5" ht="12.75">
      <c r="D955" s="19"/>
      <c r="E955" s="20"/>
    </row>
    <row r="956" spans="4:5" ht="12.75">
      <c r="D956" s="19"/>
      <c r="E956" s="20"/>
    </row>
    <row r="957" spans="4:5" ht="12.75">
      <c r="D957" s="19"/>
      <c r="E957" s="20"/>
    </row>
    <row r="958" spans="4:5" ht="12.75">
      <c r="D958" s="19"/>
      <c r="E958" s="20"/>
    </row>
    <row r="959" spans="4:5" ht="12.75">
      <c r="D959" s="19"/>
      <c r="E959" s="20"/>
    </row>
    <row r="960" spans="4:5" ht="12.75">
      <c r="D960" s="19"/>
      <c r="E960" s="20"/>
    </row>
    <row r="961" spans="4:5" ht="12.75">
      <c r="D961" s="19"/>
      <c r="E961" s="20"/>
    </row>
    <row r="962" spans="4:5" ht="12.75">
      <c r="D962" s="19"/>
      <c r="E962" s="20"/>
    </row>
    <row r="963" spans="4:5" ht="12.75">
      <c r="D963" s="19"/>
      <c r="E963" s="20"/>
    </row>
    <row r="964" spans="4:5" ht="12.75">
      <c r="D964" s="19"/>
      <c r="E964" s="20"/>
    </row>
    <row r="965" spans="4:5" ht="12.75">
      <c r="D965" s="19"/>
      <c r="E965" s="20"/>
    </row>
    <row r="966" spans="4:5" ht="12.75">
      <c r="D966" s="19"/>
      <c r="E966" s="20"/>
    </row>
    <row r="967" spans="4:5" ht="12.75">
      <c r="D967" s="19"/>
      <c r="E967" s="20"/>
    </row>
    <row r="968" spans="4:5" ht="12.75">
      <c r="D968" s="19"/>
      <c r="E968" s="20"/>
    </row>
    <row r="969" spans="4:5" ht="12.75">
      <c r="D969" s="19"/>
      <c r="E969" s="20"/>
    </row>
  </sheetData>
  <autoFilter ref="B1:G7" xr:uid="{00000000-0009-0000-0000-000002000000}"/>
  <mergeCells count="8">
    <mergeCell ref="B11:K11"/>
    <mergeCell ref="L11:U11"/>
    <mergeCell ref="G6:J6"/>
    <mergeCell ref="G10:J10"/>
    <mergeCell ref="L2:L6"/>
    <mergeCell ref="L8:L10"/>
    <mergeCell ref="B7:K7"/>
    <mergeCell ref="L7:U7"/>
  </mergeCells>
  <printOptions horizontalCentered="1" gridLines="1"/>
  <pageMargins left="0.7" right="0.7" top="0.75" bottom="0.75" header="0" footer="0"/>
  <pageSetup paperSize="9" scale="46" fitToHeight="0" pageOrder="overThenDown" orientation="landscape" cellComments="atEn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00"/>
    <outlinePr summaryBelow="0" summaryRight="0"/>
    <pageSetUpPr fitToPage="1"/>
  </sheetPr>
  <dimension ref="A1:U968"/>
  <sheetViews>
    <sheetView workbookViewId="0">
      <selection activeCell="H19" sqref="H19"/>
    </sheetView>
  </sheetViews>
  <sheetFormatPr defaultColWidth="12.7109375" defaultRowHeight="15.75" customHeight="1"/>
  <cols>
    <col min="1" max="1" width="7.140625" customWidth="1"/>
    <col min="2" max="2" width="16.42578125" customWidth="1"/>
    <col min="3" max="3" width="16.7109375" customWidth="1"/>
    <col min="4" max="4" width="13.42578125" customWidth="1"/>
    <col min="5" max="5" width="18.28515625" customWidth="1"/>
    <col min="7" max="7" width="14.140625" customWidth="1"/>
    <col min="8" max="8" width="20.28515625" customWidth="1"/>
    <col min="9" max="9" width="19.140625" customWidth="1"/>
    <col min="12" max="12" width="12.7109375" customWidth="1"/>
  </cols>
  <sheetData>
    <row r="1" spans="1:21" ht="90">
      <c r="B1" s="40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0" t="s">
        <v>9</v>
      </c>
      <c r="H1" s="40" t="s">
        <v>10</v>
      </c>
      <c r="I1" s="40" t="s">
        <v>11</v>
      </c>
      <c r="J1" s="40" t="s">
        <v>12</v>
      </c>
      <c r="K1" s="40" t="s">
        <v>13</v>
      </c>
      <c r="L1" s="27" t="s">
        <v>281</v>
      </c>
    </row>
    <row r="2" spans="1:21" ht="15.75" customHeight="1">
      <c r="A2">
        <v>1</v>
      </c>
      <c r="B2" s="32" t="s">
        <v>14</v>
      </c>
      <c r="C2" s="32" t="s">
        <v>216</v>
      </c>
      <c r="D2" s="32" t="s">
        <v>217</v>
      </c>
      <c r="E2" s="32" t="s">
        <v>218</v>
      </c>
      <c r="F2" s="32" t="s">
        <v>18</v>
      </c>
      <c r="G2" s="33">
        <v>11958</v>
      </c>
      <c r="H2" s="34">
        <v>28137</v>
      </c>
      <c r="I2" s="34">
        <f t="shared" ref="I2:I5" si="0">H2/24</f>
        <v>1172.375</v>
      </c>
      <c r="J2" s="34">
        <f t="shared" ref="J2:J5" si="1">G2/I2</f>
        <v>10.199808081885063</v>
      </c>
      <c r="K2" s="34">
        <f t="shared" ref="K2:K5" si="2">J2*30</f>
        <v>305.99424245655189</v>
      </c>
      <c r="L2" s="120">
        <v>1</v>
      </c>
    </row>
    <row r="3" spans="1:21" ht="15.75" customHeight="1">
      <c r="A3">
        <v>1</v>
      </c>
      <c r="B3" s="32" t="s">
        <v>14</v>
      </c>
      <c r="C3" s="32" t="s">
        <v>219</v>
      </c>
      <c r="D3" s="32" t="s">
        <v>220</v>
      </c>
      <c r="E3" s="32" t="s">
        <v>221</v>
      </c>
      <c r="F3" s="32" t="s">
        <v>18</v>
      </c>
      <c r="G3" s="33">
        <v>19221</v>
      </c>
      <c r="H3" s="34">
        <v>35173</v>
      </c>
      <c r="I3" s="34">
        <f t="shared" si="0"/>
        <v>1465.5416666666667</v>
      </c>
      <c r="J3" s="34">
        <f t="shared" si="1"/>
        <v>13.11528729423137</v>
      </c>
      <c r="K3" s="34">
        <f t="shared" si="2"/>
        <v>393.45861882694112</v>
      </c>
      <c r="L3" s="121"/>
    </row>
    <row r="4" spans="1:21" ht="15.75" customHeight="1">
      <c r="A4">
        <v>1</v>
      </c>
      <c r="B4" s="32" t="s">
        <v>14</v>
      </c>
      <c r="C4" s="32" t="s">
        <v>222</v>
      </c>
      <c r="D4" s="32" t="s">
        <v>223</v>
      </c>
      <c r="E4" s="32" t="s">
        <v>224</v>
      </c>
      <c r="F4" s="32" t="s">
        <v>18</v>
      </c>
      <c r="G4" s="33">
        <v>12850</v>
      </c>
      <c r="H4" s="34">
        <v>34711</v>
      </c>
      <c r="I4" s="34">
        <f t="shared" si="0"/>
        <v>1446.2916666666667</v>
      </c>
      <c r="J4" s="34">
        <f t="shared" si="1"/>
        <v>8.884791564633689</v>
      </c>
      <c r="K4" s="34">
        <f t="shared" si="2"/>
        <v>266.54374693901065</v>
      </c>
      <c r="L4" s="121"/>
    </row>
    <row r="5" spans="1:21" ht="15.75" customHeight="1">
      <c r="A5">
        <v>1</v>
      </c>
      <c r="B5" s="32" t="s">
        <v>14</v>
      </c>
      <c r="C5" s="32" t="s">
        <v>225</v>
      </c>
      <c r="D5" s="32" t="s">
        <v>226</v>
      </c>
      <c r="E5" s="32" t="s">
        <v>227</v>
      </c>
      <c r="F5" s="32" t="s">
        <v>18</v>
      </c>
      <c r="G5" s="33">
        <v>22276</v>
      </c>
      <c r="H5" s="34">
        <v>34182</v>
      </c>
      <c r="I5" s="34">
        <f t="shared" si="0"/>
        <v>1424.25</v>
      </c>
      <c r="J5" s="34">
        <f t="shared" si="1"/>
        <v>15.640512550465157</v>
      </c>
      <c r="K5" s="34">
        <f t="shared" si="2"/>
        <v>469.21537651395471</v>
      </c>
      <c r="L5" s="121"/>
    </row>
    <row r="6" spans="1:21" ht="15">
      <c r="A6">
        <f>SUM(A2:A5)</f>
        <v>4</v>
      </c>
      <c r="B6" s="32"/>
      <c r="C6" s="32"/>
      <c r="D6" s="32"/>
      <c r="E6" s="32"/>
      <c r="F6" s="32"/>
      <c r="G6" s="99" t="s">
        <v>286</v>
      </c>
      <c r="H6" s="99"/>
      <c r="I6" s="99"/>
      <c r="J6" s="99"/>
      <c r="K6" s="29">
        <f>SUM(K2:K5)</f>
        <v>1435.2119847364584</v>
      </c>
      <c r="L6" s="122"/>
    </row>
    <row r="7" spans="1:21" ht="15">
      <c r="B7" s="118"/>
      <c r="C7" s="103"/>
      <c r="D7" s="103"/>
      <c r="E7" s="103"/>
      <c r="F7" s="103"/>
      <c r="G7" s="103"/>
      <c r="H7" s="103"/>
      <c r="I7" s="103"/>
      <c r="J7" s="103"/>
      <c r="K7" s="119"/>
      <c r="L7" s="118"/>
      <c r="M7" s="101"/>
      <c r="N7" s="101"/>
      <c r="O7" s="101"/>
      <c r="P7" s="101"/>
      <c r="Q7" s="101"/>
      <c r="R7" s="101"/>
      <c r="S7" s="101"/>
      <c r="T7" s="101"/>
      <c r="U7" s="102"/>
    </row>
    <row r="8" spans="1:21" ht="15.75" customHeight="1">
      <c r="A8">
        <v>1</v>
      </c>
      <c r="B8" s="32" t="s">
        <v>29</v>
      </c>
      <c r="C8" s="32" t="s">
        <v>228</v>
      </c>
      <c r="D8" s="32" t="s">
        <v>229</v>
      </c>
      <c r="E8" s="32" t="s">
        <v>230</v>
      </c>
      <c r="F8" s="32" t="s">
        <v>33</v>
      </c>
      <c r="G8" s="33">
        <v>30454</v>
      </c>
      <c r="H8" s="34">
        <v>38681</v>
      </c>
      <c r="I8" s="34">
        <f>H8/24</f>
        <v>1611.7083333333333</v>
      </c>
      <c r="J8" s="34">
        <f>G8/I8</f>
        <v>18.895478400248184</v>
      </c>
      <c r="K8" s="34">
        <f>J8*30</f>
        <v>566.86435200744552</v>
      </c>
      <c r="L8" s="120">
        <v>1</v>
      </c>
    </row>
    <row r="9" spans="1:21" ht="15.75" customHeight="1">
      <c r="A9">
        <v>1</v>
      </c>
      <c r="B9" s="32" t="s">
        <v>231</v>
      </c>
      <c r="C9" s="32" t="s">
        <v>232</v>
      </c>
      <c r="D9" s="32" t="s">
        <v>233</v>
      </c>
      <c r="E9" s="32" t="s">
        <v>234</v>
      </c>
      <c r="F9" s="32" t="s">
        <v>33</v>
      </c>
      <c r="G9" s="33">
        <v>33040</v>
      </c>
      <c r="H9" s="34"/>
      <c r="I9" s="34">
        <v>2920</v>
      </c>
      <c r="J9" s="34">
        <f>G9/I9</f>
        <v>11.315068493150685</v>
      </c>
      <c r="K9" s="34">
        <f>J9*30</f>
        <v>339.45205479452056</v>
      </c>
      <c r="L9" s="121"/>
    </row>
    <row r="10" spans="1:21" ht="15.75" customHeight="1">
      <c r="A10">
        <v>1</v>
      </c>
      <c r="B10" s="32" t="s">
        <v>231</v>
      </c>
      <c r="C10" s="32" t="s">
        <v>235</v>
      </c>
      <c r="D10" s="32" t="s">
        <v>236</v>
      </c>
      <c r="E10" s="32" t="s">
        <v>237</v>
      </c>
      <c r="F10" s="32" t="s">
        <v>33</v>
      </c>
      <c r="G10" s="33">
        <v>14261</v>
      </c>
      <c r="H10" s="34"/>
      <c r="I10" s="34">
        <v>2920</v>
      </c>
      <c r="J10" s="34">
        <f>G10/I10</f>
        <v>4.8839041095890412</v>
      </c>
      <c r="K10" s="34">
        <f>J10*30</f>
        <v>146.51712328767124</v>
      </c>
      <c r="L10" s="121"/>
    </row>
    <row r="11" spans="1:21" ht="15">
      <c r="A11">
        <f>SUM(A8:A10)</f>
        <v>3</v>
      </c>
      <c r="B11" s="32"/>
      <c r="C11" s="32"/>
      <c r="D11" s="32"/>
      <c r="E11" s="32"/>
      <c r="F11" s="32"/>
      <c r="G11" s="99" t="s">
        <v>286</v>
      </c>
      <c r="H11" s="99"/>
      <c r="I11" s="99"/>
      <c r="J11" s="99"/>
      <c r="K11" s="29">
        <f>SUM(K8:K10)</f>
        <v>1052.8335300896374</v>
      </c>
      <c r="L11" s="122"/>
    </row>
    <row r="12" spans="1:21" ht="15">
      <c r="B12" s="118"/>
      <c r="C12" s="103"/>
      <c r="D12" s="103"/>
      <c r="E12" s="103"/>
      <c r="F12" s="103"/>
      <c r="G12" s="103"/>
      <c r="H12" s="103"/>
      <c r="I12" s="103"/>
      <c r="J12" s="103"/>
      <c r="K12" s="119"/>
      <c r="L12" s="118"/>
      <c r="M12" s="101"/>
      <c r="N12" s="101"/>
      <c r="O12" s="101"/>
      <c r="P12" s="101"/>
      <c r="Q12" s="101"/>
      <c r="R12" s="101"/>
      <c r="S12" s="101"/>
      <c r="T12" s="101"/>
      <c r="U12" s="102"/>
    </row>
    <row r="13" spans="1:21" ht="12.75">
      <c r="D13" s="19"/>
      <c r="E13" s="20"/>
    </row>
    <row r="14" spans="1:21" ht="12.75">
      <c r="D14" s="19"/>
      <c r="E14" s="20"/>
    </row>
    <row r="15" spans="1:21" ht="12.75">
      <c r="D15" s="19"/>
      <c r="E15" s="20"/>
    </row>
    <row r="16" spans="1:21" ht="12.75">
      <c r="D16" s="19"/>
      <c r="E16" s="20"/>
    </row>
    <row r="17" spans="4:5" ht="12.75">
      <c r="D17" s="19"/>
      <c r="E17" s="20"/>
    </row>
    <row r="18" spans="4:5" ht="12.75">
      <c r="D18" s="19"/>
      <c r="E18" s="20"/>
    </row>
    <row r="19" spans="4:5" ht="12.75">
      <c r="D19" s="19"/>
      <c r="E19" s="20"/>
    </row>
    <row r="20" spans="4:5" ht="12.75">
      <c r="D20" s="19"/>
      <c r="E20" s="20"/>
    </row>
    <row r="21" spans="4:5" ht="12.75">
      <c r="D21" s="19"/>
      <c r="E21" s="20"/>
    </row>
    <row r="22" spans="4:5" ht="12.75">
      <c r="D22" s="19"/>
      <c r="E22" s="20"/>
    </row>
    <row r="23" spans="4:5" ht="12.75">
      <c r="D23" s="19"/>
      <c r="E23" s="20"/>
    </row>
    <row r="24" spans="4:5" ht="12.75">
      <c r="D24" s="19"/>
      <c r="E24" s="20"/>
    </row>
    <row r="25" spans="4:5" ht="12.75">
      <c r="D25" s="19"/>
      <c r="E25" s="20"/>
    </row>
    <row r="26" spans="4:5" ht="12.75">
      <c r="D26" s="19"/>
      <c r="E26" s="20"/>
    </row>
    <row r="27" spans="4:5" ht="12.75">
      <c r="D27" s="19"/>
      <c r="E27" s="20"/>
    </row>
    <row r="28" spans="4:5" ht="12.75">
      <c r="D28" s="19"/>
      <c r="E28" s="20"/>
    </row>
    <row r="29" spans="4:5" ht="12.75">
      <c r="D29" s="19"/>
      <c r="E29" s="20"/>
    </row>
    <row r="30" spans="4:5" ht="12.75">
      <c r="D30" s="19"/>
      <c r="E30" s="20"/>
    </row>
    <row r="31" spans="4:5" ht="12.75">
      <c r="D31" s="19"/>
      <c r="E31" s="20"/>
    </row>
    <row r="32" spans="4:5" ht="12.75">
      <c r="D32" s="19"/>
      <c r="E32" s="20"/>
    </row>
    <row r="33" spans="4:5" ht="12.75">
      <c r="D33" s="19"/>
      <c r="E33" s="20"/>
    </row>
    <row r="34" spans="4:5" ht="12.75">
      <c r="D34" s="19"/>
      <c r="E34" s="20"/>
    </row>
    <row r="35" spans="4:5" ht="12.75">
      <c r="D35" s="19"/>
      <c r="E35" s="20"/>
    </row>
    <row r="36" spans="4:5" ht="12.75">
      <c r="D36" s="19"/>
      <c r="E36" s="20"/>
    </row>
    <row r="37" spans="4:5" ht="12.75">
      <c r="D37" s="19"/>
      <c r="E37" s="20"/>
    </row>
    <row r="38" spans="4:5" ht="12.75">
      <c r="D38" s="19"/>
      <c r="E38" s="20"/>
    </row>
    <row r="39" spans="4:5" ht="12.75">
      <c r="D39" s="19"/>
      <c r="E39" s="20"/>
    </row>
    <row r="40" spans="4:5" ht="12.75">
      <c r="D40" s="19"/>
      <c r="E40" s="20"/>
    </row>
    <row r="41" spans="4:5" ht="12.75">
      <c r="D41" s="19"/>
      <c r="E41" s="20"/>
    </row>
    <row r="42" spans="4:5" ht="12.75">
      <c r="D42" s="19"/>
      <c r="E42" s="20"/>
    </row>
    <row r="43" spans="4:5" ht="12.75">
      <c r="D43" s="19"/>
      <c r="E43" s="20"/>
    </row>
    <row r="44" spans="4:5" ht="12.75">
      <c r="D44" s="19"/>
      <c r="E44" s="20"/>
    </row>
    <row r="45" spans="4:5" ht="12.75">
      <c r="D45" s="19"/>
      <c r="E45" s="20"/>
    </row>
    <row r="46" spans="4:5" ht="12.75">
      <c r="D46" s="19"/>
      <c r="E46" s="20"/>
    </row>
    <row r="47" spans="4:5" ht="12.75">
      <c r="D47" s="19"/>
      <c r="E47" s="20"/>
    </row>
    <row r="48" spans="4:5" ht="12.75">
      <c r="D48" s="19"/>
      <c r="E48" s="20"/>
    </row>
    <row r="49" spans="4:5" ht="12.75">
      <c r="D49" s="19"/>
      <c r="E49" s="20"/>
    </row>
    <row r="50" spans="4:5" ht="12.75">
      <c r="D50" s="19"/>
      <c r="E50" s="20"/>
    </row>
    <row r="51" spans="4:5" ht="12.75">
      <c r="D51" s="19"/>
      <c r="E51" s="20"/>
    </row>
    <row r="52" spans="4:5" ht="12.75">
      <c r="D52" s="19"/>
      <c r="E52" s="20"/>
    </row>
    <row r="53" spans="4:5" ht="12.75">
      <c r="D53" s="19"/>
      <c r="E53" s="20"/>
    </row>
    <row r="54" spans="4:5" ht="12.75">
      <c r="D54" s="19"/>
      <c r="E54" s="20"/>
    </row>
    <row r="55" spans="4:5" ht="12.75">
      <c r="D55" s="19"/>
      <c r="E55" s="20"/>
    </row>
    <row r="56" spans="4:5" ht="12.75">
      <c r="D56" s="19"/>
      <c r="E56" s="20"/>
    </row>
    <row r="57" spans="4:5" ht="12.75">
      <c r="D57" s="19"/>
      <c r="E57" s="20"/>
    </row>
    <row r="58" spans="4:5" ht="12.75">
      <c r="D58" s="19"/>
      <c r="E58" s="20"/>
    </row>
    <row r="59" spans="4:5" ht="12.75">
      <c r="D59" s="19"/>
      <c r="E59" s="20"/>
    </row>
    <row r="60" spans="4:5" ht="12.75">
      <c r="D60" s="19"/>
      <c r="E60" s="20"/>
    </row>
    <row r="61" spans="4:5" ht="12.75">
      <c r="D61" s="19"/>
      <c r="E61" s="20"/>
    </row>
    <row r="62" spans="4:5" ht="12.75">
      <c r="D62" s="19"/>
      <c r="E62" s="20"/>
    </row>
    <row r="63" spans="4:5" ht="12.75">
      <c r="D63" s="19"/>
      <c r="E63" s="20"/>
    </row>
    <row r="64" spans="4:5" ht="12.75">
      <c r="D64" s="19"/>
      <c r="E64" s="20"/>
    </row>
    <row r="65" spans="4:5" ht="12.75">
      <c r="D65" s="19"/>
      <c r="E65" s="20"/>
    </row>
    <row r="66" spans="4:5" ht="12.75">
      <c r="D66" s="19"/>
      <c r="E66" s="20"/>
    </row>
    <row r="67" spans="4:5" ht="12.75">
      <c r="D67" s="19"/>
      <c r="E67" s="20"/>
    </row>
    <row r="68" spans="4:5" ht="12.75">
      <c r="D68" s="19"/>
      <c r="E68" s="20"/>
    </row>
    <row r="69" spans="4:5" ht="12.75">
      <c r="D69" s="19"/>
      <c r="E69" s="20"/>
    </row>
    <row r="70" spans="4:5" ht="12.75">
      <c r="D70" s="19"/>
      <c r="E70" s="20"/>
    </row>
    <row r="71" spans="4:5" ht="12.75">
      <c r="D71" s="19"/>
      <c r="E71" s="20"/>
    </row>
    <row r="72" spans="4:5" ht="12.75">
      <c r="D72" s="19"/>
      <c r="E72" s="20"/>
    </row>
    <row r="73" spans="4:5" ht="12.75">
      <c r="D73" s="19"/>
      <c r="E73" s="20"/>
    </row>
    <row r="74" spans="4:5" ht="12.75">
      <c r="D74" s="19"/>
      <c r="E74" s="20"/>
    </row>
    <row r="75" spans="4:5" ht="12.75">
      <c r="D75" s="19"/>
      <c r="E75" s="20"/>
    </row>
    <row r="76" spans="4:5" ht="12.75">
      <c r="D76" s="19"/>
      <c r="E76" s="20"/>
    </row>
    <row r="77" spans="4:5" ht="12.75">
      <c r="D77" s="19"/>
      <c r="E77" s="20"/>
    </row>
    <row r="78" spans="4:5" ht="12.75">
      <c r="D78" s="19"/>
      <c r="E78" s="20"/>
    </row>
    <row r="79" spans="4:5" ht="12.75">
      <c r="D79" s="19"/>
      <c r="E79" s="20"/>
    </row>
    <row r="80" spans="4:5" ht="12.75">
      <c r="D80" s="19"/>
      <c r="E80" s="20"/>
    </row>
    <row r="81" spans="4:5" ht="12.75">
      <c r="D81" s="19"/>
      <c r="E81" s="20"/>
    </row>
    <row r="82" spans="4:5" ht="12.75">
      <c r="D82" s="19"/>
      <c r="E82" s="20"/>
    </row>
    <row r="83" spans="4:5" ht="12.75">
      <c r="D83" s="19"/>
      <c r="E83" s="20"/>
    </row>
    <row r="84" spans="4:5" ht="12.75">
      <c r="D84" s="19"/>
      <c r="E84" s="20"/>
    </row>
    <row r="85" spans="4:5" ht="12.75">
      <c r="D85" s="19"/>
      <c r="E85" s="20"/>
    </row>
    <row r="86" spans="4:5" ht="12.75">
      <c r="D86" s="19"/>
      <c r="E86" s="20"/>
    </row>
    <row r="87" spans="4:5" ht="12.75">
      <c r="D87" s="19"/>
      <c r="E87" s="20"/>
    </row>
    <row r="88" spans="4:5" ht="12.75">
      <c r="D88" s="19"/>
      <c r="E88" s="20"/>
    </row>
    <row r="89" spans="4:5" ht="12.75">
      <c r="D89" s="19"/>
      <c r="E89" s="20"/>
    </row>
    <row r="90" spans="4:5" ht="12.75">
      <c r="D90" s="19"/>
      <c r="E90" s="20"/>
    </row>
    <row r="91" spans="4:5" ht="12.75">
      <c r="D91" s="19"/>
      <c r="E91" s="20"/>
    </row>
    <row r="92" spans="4:5" ht="12.75">
      <c r="D92" s="19"/>
      <c r="E92" s="20"/>
    </row>
    <row r="93" spans="4:5" ht="12.75">
      <c r="D93" s="19"/>
      <c r="E93" s="20"/>
    </row>
    <row r="94" spans="4:5" ht="12.75">
      <c r="D94" s="19"/>
      <c r="E94" s="20"/>
    </row>
    <row r="95" spans="4:5" ht="12.75">
      <c r="D95" s="19"/>
      <c r="E95" s="20"/>
    </row>
    <row r="96" spans="4:5" ht="12.75">
      <c r="D96" s="19"/>
      <c r="E96" s="20"/>
    </row>
    <row r="97" spans="4:5" ht="12.75">
      <c r="D97" s="19"/>
      <c r="E97" s="20"/>
    </row>
    <row r="98" spans="4:5" ht="12.75">
      <c r="D98" s="19"/>
      <c r="E98" s="20"/>
    </row>
    <row r="99" spans="4:5" ht="12.75">
      <c r="D99" s="19"/>
      <c r="E99" s="20"/>
    </row>
    <row r="100" spans="4:5" ht="12.75">
      <c r="D100" s="19"/>
      <c r="E100" s="20"/>
    </row>
    <row r="101" spans="4:5" ht="12.75">
      <c r="D101" s="19"/>
      <c r="E101" s="20"/>
    </row>
    <row r="102" spans="4:5" ht="12.75">
      <c r="D102" s="19"/>
      <c r="E102" s="20"/>
    </row>
    <row r="103" spans="4:5" ht="12.75">
      <c r="D103" s="19"/>
      <c r="E103" s="20"/>
    </row>
    <row r="104" spans="4:5" ht="12.75">
      <c r="D104" s="19"/>
      <c r="E104" s="20"/>
    </row>
    <row r="105" spans="4:5" ht="12.75">
      <c r="D105" s="19"/>
      <c r="E105" s="20"/>
    </row>
    <row r="106" spans="4:5" ht="12.75">
      <c r="D106" s="19"/>
      <c r="E106" s="20"/>
    </row>
    <row r="107" spans="4:5" ht="12.75">
      <c r="D107" s="19"/>
      <c r="E107" s="20"/>
    </row>
    <row r="108" spans="4:5" ht="12.75">
      <c r="D108" s="19"/>
      <c r="E108" s="20"/>
    </row>
    <row r="109" spans="4:5" ht="12.75">
      <c r="D109" s="19"/>
      <c r="E109" s="20"/>
    </row>
    <row r="110" spans="4:5" ht="12.75">
      <c r="D110" s="19"/>
      <c r="E110" s="20"/>
    </row>
    <row r="111" spans="4:5" ht="12.75">
      <c r="D111" s="19"/>
      <c r="E111" s="20"/>
    </row>
    <row r="112" spans="4:5" ht="12.75">
      <c r="D112" s="19"/>
      <c r="E112" s="20"/>
    </row>
    <row r="113" spans="4:5" ht="12.75">
      <c r="D113" s="19"/>
      <c r="E113" s="20"/>
    </row>
    <row r="114" spans="4:5" ht="12.75">
      <c r="D114" s="19"/>
      <c r="E114" s="20"/>
    </row>
    <row r="115" spans="4:5" ht="12.75">
      <c r="D115" s="19"/>
      <c r="E115" s="20"/>
    </row>
    <row r="116" spans="4:5" ht="12.75">
      <c r="D116" s="19"/>
      <c r="E116" s="20"/>
    </row>
    <row r="117" spans="4:5" ht="12.75">
      <c r="D117" s="19"/>
      <c r="E117" s="20"/>
    </row>
    <row r="118" spans="4:5" ht="12.75">
      <c r="D118" s="19"/>
      <c r="E118" s="20"/>
    </row>
    <row r="119" spans="4:5" ht="12.75">
      <c r="D119" s="19"/>
      <c r="E119" s="20"/>
    </row>
    <row r="120" spans="4:5" ht="12.75">
      <c r="D120" s="19"/>
      <c r="E120" s="20"/>
    </row>
    <row r="121" spans="4:5" ht="12.75">
      <c r="D121" s="19"/>
      <c r="E121" s="20"/>
    </row>
    <row r="122" spans="4:5" ht="12.75">
      <c r="D122" s="19"/>
      <c r="E122" s="20"/>
    </row>
    <row r="123" spans="4:5" ht="12.75">
      <c r="D123" s="19"/>
      <c r="E123" s="20"/>
    </row>
    <row r="124" spans="4:5" ht="12.75">
      <c r="D124" s="19"/>
      <c r="E124" s="20"/>
    </row>
    <row r="125" spans="4:5" ht="12.75">
      <c r="D125" s="19"/>
      <c r="E125" s="20"/>
    </row>
    <row r="126" spans="4:5" ht="12.75">
      <c r="D126" s="19"/>
      <c r="E126" s="20"/>
    </row>
    <row r="127" spans="4:5" ht="12.75">
      <c r="D127" s="19"/>
      <c r="E127" s="20"/>
    </row>
    <row r="128" spans="4:5" ht="12.75">
      <c r="D128" s="19"/>
      <c r="E128" s="20"/>
    </row>
    <row r="129" spans="4:5" ht="12.75">
      <c r="D129" s="19"/>
      <c r="E129" s="20"/>
    </row>
    <row r="130" spans="4:5" ht="12.75">
      <c r="D130" s="19"/>
      <c r="E130" s="20"/>
    </row>
    <row r="131" spans="4:5" ht="12.75">
      <c r="D131" s="19"/>
      <c r="E131" s="20"/>
    </row>
    <row r="132" spans="4:5" ht="12.75">
      <c r="D132" s="19"/>
      <c r="E132" s="20"/>
    </row>
    <row r="133" spans="4:5" ht="12.75">
      <c r="D133" s="19"/>
      <c r="E133" s="20"/>
    </row>
    <row r="134" spans="4:5" ht="12.75">
      <c r="D134" s="19"/>
      <c r="E134" s="20"/>
    </row>
    <row r="135" spans="4:5" ht="12.75">
      <c r="D135" s="19"/>
      <c r="E135" s="20"/>
    </row>
    <row r="136" spans="4:5" ht="12.75">
      <c r="D136" s="19"/>
      <c r="E136" s="20"/>
    </row>
    <row r="137" spans="4:5" ht="12.75">
      <c r="D137" s="19"/>
      <c r="E137" s="20"/>
    </row>
    <row r="138" spans="4:5" ht="12.75">
      <c r="D138" s="19"/>
      <c r="E138" s="20"/>
    </row>
    <row r="139" spans="4:5" ht="12.75">
      <c r="D139" s="19"/>
      <c r="E139" s="20"/>
    </row>
    <row r="140" spans="4:5" ht="12.75">
      <c r="D140" s="19"/>
      <c r="E140" s="20"/>
    </row>
    <row r="141" spans="4:5" ht="12.75">
      <c r="D141" s="19"/>
      <c r="E141" s="20"/>
    </row>
    <row r="142" spans="4:5" ht="12.75">
      <c r="D142" s="19"/>
      <c r="E142" s="20"/>
    </row>
    <row r="143" spans="4:5" ht="12.75">
      <c r="D143" s="19"/>
      <c r="E143" s="20"/>
    </row>
    <row r="144" spans="4:5" ht="12.75">
      <c r="D144" s="19"/>
      <c r="E144" s="20"/>
    </row>
    <row r="145" spans="4:5" ht="12.75">
      <c r="D145" s="19"/>
      <c r="E145" s="20"/>
    </row>
    <row r="146" spans="4:5" ht="12.75">
      <c r="D146" s="19"/>
      <c r="E146" s="20"/>
    </row>
    <row r="147" spans="4:5" ht="12.75">
      <c r="D147" s="19"/>
      <c r="E147" s="20"/>
    </row>
    <row r="148" spans="4:5" ht="12.75">
      <c r="D148" s="19"/>
      <c r="E148" s="20"/>
    </row>
    <row r="149" spans="4:5" ht="12.75">
      <c r="D149" s="19"/>
      <c r="E149" s="20"/>
    </row>
    <row r="150" spans="4:5" ht="12.75">
      <c r="D150" s="19"/>
      <c r="E150" s="20"/>
    </row>
    <row r="151" spans="4:5" ht="12.75">
      <c r="D151" s="19"/>
      <c r="E151" s="20"/>
    </row>
    <row r="152" spans="4:5" ht="12.75">
      <c r="D152" s="19"/>
      <c r="E152" s="20"/>
    </row>
    <row r="153" spans="4:5" ht="12.75">
      <c r="D153" s="19"/>
      <c r="E153" s="20"/>
    </row>
    <row r="154" spans="4:5" ht="12.75">
      <c r="D154" s="19"/>
      <c r="E154" s="20"/>
    </row>
    <row r="155" spans="4:5" ht="12.75">
      <c r="D155" s="19"/>
      <c r="E155" s="20"/>
    </row>
    <row r="156" spans="4:5" ht="12.75">
      <c r="D156" s="19"/>
      <c r="E156" s="20"/>
    </row>
    <row r="157" spans="4:5" ht="12.75">
      <c r="D157" s="19"/>
      <c r="E157" s="20"/>
    </row>
    <row r="158" spans="4:5" ht="12.75">
      <c r="D158" s="19"/>
      <c r="E158" s="20"/>
    </row>
    <row r="159" spans="4:5" ht="12.75">
      <c r="D159" s="19"/>
      <c r="E159" s="20"/>
    </row>
    <row r="160" spans="4:5" ht="12.75">
      <c r="D160" s="19"/>
      <c r="E160" s="20"/>
    </row>
    <row r="161" spans="4:5" ht="12.75">
      <c r="D161" s="19"/>
      <c r="E161" s="20"/>
    </row>
    <row r="162" spans="4:5" ht="12.75">
      <c r="D162" s="19"/>
      <c r="E162" s="20"/>
    </row>
    <row r="163" spans="4:5" ht="12.75">
      <c r="D163" s="19"/>
      <c r="E163" s="20"/>
    </row>
    <row r="164" spans="4:5" ht="12.75">
      <c r="D164" s="19"/>
      <c r="E164" s="20"/>
    </row>
    <row r="165" spans="4:5" ht="12.75">
      <c r="D165" s="19"/>
      <c r="E165" s="20"/>
    </row>
    <row r="166" spans="4:5" ht="12.75">
      <c r="D166" s="19"/>
      <c r="E166" s="20"/>
    </row>
    <row r="167" spans="4:5" ht="12.75">
      <c r="D167" s="19"/>
      <c r="E167" s="20"/>
    </row>
    <row r="168" spans="4:5" ht="12.75">
      <c r="D168" s="19"/>
      <c r="E168" s="20"/>
    </row>
    <row r="169" spans="4:5" ht="12.75">
      <c r="D169" s="19"/>
      <c r="E169" s="20"/>
    </row>
    <row r="170" spans="4:5" ht="12.75">
      <c r="D170" s="19"/>
      <c r="E170" s="20"/>
    </row>
    <row r="171" spans="4:5" ht="12.75">
      <c r="D171" s="19"/>
      <c r="E171" s="20"/>
    </row>
    <row r="172" spans="4:5" ht="12.75">
      <c r="D172" s="19"/>
      <c r="E172" s="20"/>
    </row>
    <row r="173" spans="4:5" ht="12.75">
      <c r="D173" s="19"/>
      <c r="E173" s="20"/>
    </row>
    <row r="174" spans="4:5" ht="12.75">
      <c r="D174" s="19"/>
      <c r="E174" s="20"/>
    </row>
    <row r="175" spans="4:5" ht="12.75">
      <c r="D175" s="19"/>
      <c r="E175" s="20"/>
    </row>
    <row r="176" spans="4:5" ht="12.75">
      <c r="D176" s="19"/>
      <c r="E176" s="20"/>
    </row>
    <row r="177" spans="4:5" ht="12.75">
      <c r="D177" s="19"/>
      <c r="E177" s="20"/>
    </row>
    <row r="178" spans="4:5" ht="12.75">
      <c r="D178" s="19"/>
      <c r="E178" s="20"/>
    </row>
    <row r="179" spans="4:5" ht="12.75">
      <c r="D179" s="19"/>
      <c r="E179" s="20"/>
    </row>
    <row r="180" spans="4:5" ht="12.75">
      <c r="D180" s="19"/>
      <c r="E180" s="20"/>
    </row>
    <row r="181" spans="4:5" ht="12.75">
      <c r="D181" s="19"/>
      <c r="E181" s="20"/>
    </row>
    <row r="182" spans="4:5" ht="12.75">
      <c r="D182" s="19"/>
      <c r="E182" s="20"/>
    </row>
    <row r="183" spans="4:5" ht="12.75">
      <c r="D183" s="19"/>
      <c r="E183" s="20"/>
    </row>
    <row r="184" spans="4:5" ht="12.75">
      <c r="D184" s="19"/>
      <c r="E184" s="20"/>
    </row>
    <row r="185" spans="4:5" ht="12.75">
      <c r="D185" s="19"/>
      <c r="E185" s="20"/>
    </row>
    <row r="186" spans="4:5" ht="12.75">
      <c r="D186" s="19"/>
      <c r="E186" s="20"/>
    </row>
    <row r="187" spans="4:5" ht="12.75">
      <c r="D187" s="19"/>
      <c r="E187" s="20"/>
    </row>
    <row r="188" spans="4:5" ht="12.75">
      <c r="D188" s="19"/>
      <c r="E188" s="20"/>
    </row>
    <row r="189" spans="4:5" ht="12.75">
      <c r="D189" s="19"/>
      <c r="E189" s="20"/>
    </row>
    <row r="190" spans="4:5" ht="12.75">
      <c r="D190" s="19"/>
      <c r="E190" s="20"/>
    </row>
    <row r="191" spans="4:5" ht="12.75">
      <c r="D191" s="19"/>
      <c r="E191" s="20"/>
    </row>
    <row r="192" spans="4:5" ht="12.75">
      <c r="D192" s="19"/>
      <c r="E192" s="20"/>
    </row>
    <row r="193" spans="4:5" ht="12.75">
      <c r="D193" s="19"/>
      <c r="E193" s="20"/>
    </row>
    <row r="194" spans="4:5" ht="12.75">
      <c r="D194" s="19"/>
      <c r="E194" s="20"/>
    </row>
    <row r="195" spans="4:5" ht="12.75">
      <c r="D195" s="19"/>
      <c r="E195" s="20"/>
    </row>
    <row r="196" spans="4:5" ht="12.75">
      <c r="D196" s="19"/>
      <c r="E196" s="20"/>
    </row>
    <row r="197" spans="4:5" ht="12.75">
      <c r="D197" s="19"/>
      <c r="E197" s="20"/>
    </row>
    <row r="198" spans="4:5" ht="12.75">
      <c r="D198" s="19"/>
      <c r="E198" s="20"/>
    </row>
    <row r="199" spans="4:5" ht="12.75">
      <c r="D199" s="19"/>
      <c r="E199" s="20"/>
    </row>
    <row r="200" spans="4:5" ht="12.75">
      <c r="D200" s="19"/>
      <c r="E200" s="20"/>
    </row>
    <row r="201" spans="4:5" ht="12.75">
      <c r="D201" s="19"/>
      <c r="E201" s="20"/>
    </row>
    <row r="202" spans="4:5" ht="12.75">
      <c r="D202" s="19"/>
      <c r="E202" s="20"/>
    </row>
    <row r="203" spans="4:5" ht="12.75">
      <c r="D203" s="19"/>
      <c r="E203" s="20"/>
    </row>
    <row r="204" spans="4:5" ht="12.75">
      <c r="D204" s="19"/>
      <c r="E204" s="20"/>
    </row>
    <row r="205" spans="4:5" ht="12.75">
      <c r="D205" s="19"/>
      <c r="E205" s="20"/>
    </row>
    <row r="206" spans="4:5" ht="12.75">
      <c r="D206" s="19"/>
      <c r="E206" s="20"/>
    </row>
    <row r="207" spans="4:5" ht="12.75">
      <c r="D207" s="19"/>
      <c r="E207" s="20"/>
    </row>
    <row r="208" spans="4:5" ht="12.75">
      <c r="D208" s="19"/>
      <c r="E208" s="20"/>
    </row>
    <row r="209" spans="4:5" ht="12.75">
      <c r="D209" s="19"/>
      <c r="E209" s="20"/>
    </row>
    <row r="210" spans="4:5" ht="12.75">
      <c r="D210" s="19"/>
      <c r="E210" s="20"/>
    </row>
    <row r="211" spans="4:5" ht="12.75">
      <c r="D211" s="19"/>
      <c r="E211" s="20"/>
    </row>
    <row r="212" spans="4:5" ht="12.75">
      <c r="D212" s="19"/>
      <c r="E212" s="20"/>
    </row>
    <row r="213" spans="4:5" ht="12.75">
      <c r="D213" s="19"/>
      <c r="E213" s="20"/>
    </row>
    <row r="214" spans="4:5" ht="12.75">
      <c r="D214" s="19"/>
      <c r="E214" s="20"/>
    </row>
    <row r="215" spans="4:5" ht="12.75">
      <c r="D215" s="19"/>
      <c r="E215" s="20"/>
    </row>
    <row r="216" spans="4:5" ht="12.75">
      <c r="D216" s="19"/>
      <c r="E216" s="20"/>
    </row>
    <row r="217" spans="4:5" ht="12.75">
      <c r="D217" s="19"/>
      <c r="E217" s="20"/>
    </row>
    <row r="218" spans="4:5" ht="12.75">
      <c r="D218" s="19"/>
      <c r="E218" s="20"/>
    </row>
    <row r="219" spans="4:5" ht="12.75">
      <c r="D219" s="19"/>
      <c r="E219" s="20"/>
    </row>
    <row r="220" spans="4:5" ht="12.75">
      <c r="D220" s="19"/>
      <c r="E220" s="20"/>
    </row>
    <row r="221" spans="4:5" ht="12.75">
      <c r="D221" s="19"/>
      <c r="E221" s="20"/>
    </row>
    <row r="222" spans="4:5" ht="12.75">
      <c r="D222" s="19"/>
      <c r="E222" s="20"/>
    </row>
    <row r="223" spans="4:5" ht="12.75">
      <c r="D223" s="19"/>
      <c r="E223" s="20"/>
    </row>
    <row r="224" spans="4:5" ht="12.75">
      <c r="D224" s="19"/>
      <c r="E224" s="20"/>
    </row>
    <row r="225" spans="4:5" ht="12.75">
      <c r="D225" s="19"/>
      <c r="E225" s="20"/>
    </row>
    <row r="226" spans="4:5" ht="12.75">
      <c r="D226" s="19"/>
      <c r="E226" s="20"/>
    </row>
    <row r="227" spans="4:5" ht="12.75">
      <c r="D227" s="19"/>
      <c r="E227" s="20"/>
    </row>
    <row r="228" spans="4:5" ht="12.75">
      <c r="D228" s="19"/>
      <c r="E228" s="20"/>
    </row>
    <row r="229" spans="4:5" ht="12.75">
      <c r="D229" s="19"/>
      <c r="E229" s="20"/>
    </row>
    <row r="230" spans="4:5" ht="12.75">
      <c r="D230" s="19"/>
      <c r="E230" s="20"/>
    </row>
    <row r="231" spans="4:5" ht="12.75">
      <c r="D231" s="19"/>
      <c r="E231" s="20"/>
    </row>
    <row r="232" spans="4:5" ht="12.75">
      <c r="D232" s="19"/>
      <c r="E232" s="20"/>
    </row>
    <row r="233" spans="4:5" ht="12.75">
      <c r="D233" s="19"/>
      <c r="E233" s="20"/>
    </row>
    <row r="234" spans="4:5" ht="12.75">
      <c r="D234" s="19"/>
      <c r="E234" s="20"/>
    </row>
    <row r="235" spans="4:5" ht="12.75">
      <c r="D235" s="19"/>
      <c r="E235" s="20"/>
    </row>
    <row r="236" spans="4:5" ht="12.75">
      <c r="D236" s="19"/>
      <c r="E236" s="20"/>
    </row>
    <row r="237" spans="4:5" ht="12.75">
      <c r="D237" s="19"/>
      <c r="E237" s="20"/>
    </row>
    <row r="238" spans="4:5" ht="12.75">
      <c r="D238" s="19"/>
      <c r="E238" s="20"/>
    </row>
    <row r="239" spans="4:5" ht="12.75">
      <c r="D239" s="19"/>
      <c r="E239" s="20"/>
    </row>
    <row r="240" spans="4:5" ht="12.75">
      <c r="D240" s="19"/>
      <c r="E240" s="20"/>
    </row>
    <row r="241" spans="4:5" ht="12.75">
      <c r="D241" s="19"/>
      <c r="E241" s="20"/>
    </row>
    <row r="242" spans="4:5" ht="12.75">
      <c r="D242" s="19"/>
      <c r="E242" s="20"/>
    </row>
    <row r="243" spans="4:5" ht="12.75">
      <c r="D243" s="19"/>
      <c r="E243" s="20"/>
    </row>
    <row r="244" spans="4:5" ht="12.75">
      <c r="D244" s="19"/>
      <c r="E244" s="20"/>
    </row>
    <row r="245" spans="4:5" ht="12.75">
      <c r="D245" s="19"/>
      <c r="E245" s="20"/>
    </row>
    <row r="246" spans="4:5" ht="12.75">
      <c r="D246" s="19"/>
      <c r="E246" s="20"/>
    </row>
    <row r="247" spans="4:5" ht="12.75">
      <c r="D247" s="19"/>
      <c r="E247" s="20"/>
    </row>
    <row r="248" spans="4:5" ht="12.75">
      <c r="D248" s="19"/>
      <c r="E248" s="20"/>
    </row>
    <row r="249" spans="4:5" ht="12.75">
      <c r="D249" s="19"/>
      <c r="E249" s="20"/>
    </row>
    <row r="250" spans="4:5" ht="12.75">
      <c r="D250" s="19"/>
      <c r="E250" s="20"/>
    </row>
    <row r="251" spans="4:5" ht="12.75">
      <c r="D251" s="19"/>
      <c r="E251" s="20"/>
    </row>
    <row r="252" spans="4:5" ht="12.75">
      <c r="D252" s="19"/>
      <c r="E252" s="20"/>
    </row>
    <row r="253" spans="4:5" ht="12.75">
      <c r="D253" s="19"/>
      <c r="E253" s="20"/>
    </row>
    <row r="254" spans="4:5" ht="12.75">
      <c r="D254" s="19"/>
      <c r="E254" s="20"/>
    </row>
    <row r="255" spans="4:5" ht="12.75">
      <c r="D255" s="19"/>
      <c r="E255" s="20"/>
    </row>
    <row r="256" spans="4:5" ht="12.75">
      <c r="D256" s="19"/>
      <c r="E256" s="20"/>
    </row>
    <row r="257" spans="4:5" ht="12.75">
      <c r="D257" s="19"/>
      <c r="E257" s="20"/>
    </row>
    <row r="258" spans="4:5" ht="12.75">
      <c r="D258" s="19"/>
      <c r="E258" s="20"/>
    </row>
    <row r="259" spans="4:5" ht="12.75">
      <c r="D259" s="19"/>
      <c r="E259" s="20"/>
    </row>
    <row r="260" spans="4:5" ht="12.75">
      <c r="D260" s="19"/>
      <c r="E260" s="20"/>
    </row>
    <row r="261" spans="4:5" ht="12.75">
      <c r="D261" s="19"/>
      <c r="E261" s="20"/>
    </row>
    <row r="262" spans="4:5" ht="12.75">
      <c r="D262" s="19"/>
      <c r="E262" s="20"/>
    </row>
    <row r="263" spans="4:5" ht="12.75">
      <c r="D263" s="19"/>
      <c r="E263" s="20"/>
    </row>
    <row r="264" spans="4:5" ht="12.75">
      <c r="D264" s="19"/>
      <c r="E264" s="20"/>
    </row>
    <row r="265" spans="4:5" ht="12.75">
      <c r="D265" s="19"/>
      <c r="E265" s="20"/>
    </row>
    <row r="266" spans="4:5" ht="12.75">
      <c r="D266" s="19"/>
      <c r="E266" s="20"/>
    </row>
    <row r="267" spans="4:5" ht="12.75">
      <c r="D267" s="19"/>
      <c r="E267" s="20"/>
    </row>
    <row r="268" spans="4:5" ht="12.75">
      <c r="D268" s="19"/>
      <c r="E268" s="20"/>
    </row>
    <row r="269" spans="4:5" ht="12.75">
      <c r="D269" s="19"/>
      <c r="E269" s="20"/>
    </row>
    <row r="270" spans="4:5" ht="12.75">
      <c r="D270" s="19"/>
      <c r="E270" s="20"/>
    </row>
    <row r="271" spans="4:5" ht="12.75">
      <c r="D271" s="19"/>
      <c r="E271" s="20"/>
    </row>
    <row r="272" spans="4:5" ht="12.75">
      <c r="D272" s="19"/>
      <c r="E272" s="20"/>
    </row>
    <row r="273" spans="4:5" ht="12.75">
      <c r="D273" s="19"/>
      <c r="E273" s="20"/>
    </row>
    <row r="274" spans="4:5" ht="12.75">
      <c r="D274" s="19"/>
      <c r="E274" s="20"/>
    </row>
    <row r="275" spans="4:5" ht="12.75">
      <c r="D275" s="19"/>
      <c r="E275" s="20"/>
    </row>
    <row r="276" spans="4:5" ht="12.75">
      <c r="D276" s="19"/>
      <c r="E276" s="20"/>
    </row>
    <row r="277" spans="4:5" ht="12.75">
      <c r="D277" s="19"/>
      <c r="E277" s="20"/>
    </row>
    <row r="278" spans="4:5" ht="12.75">
      <c r="D278" s="19"/>
      <c r="E278" s="20"/>
    </row>
    <row r="279" spans="4:5" ht="12.75">
      <c r="D279" s="19"/>
      <c r="E279" s="20"/>
    </row>
    <row r="280" spans="4:5" ht="12.75">
      <c r="D280" s="19"/>
      <c r="E280" s="20"/>
    </row>
    <row r="281" spans="4:5" ht="12.75">
      <c r="D281" s="19"/>
      <c r="E281" s="20"/>
    </row>
    <row r="282" spans="4:5" ht="12.75">
      <c r="D282" s="19"/>
      <c r="E282" s="20"/>
    </row>
    <row r="283" spans="4:5" ht="12.75">
      <c r="D283" s="19"/>
      <c r="E283" s="20"/>
    </row>
    <row r="284" spans="4:5" ht="12.75">
      <c r="D284" s="19"/>
      <c r="E284" s="20"/>
    </row>
    <row r="285" spans="4:5" ht="12.75">
      <c r="D285" s="19"/>
      <c r="E285" s="20"/>
    </row>
    <row r="286" spans="4:5" ht="12.75">
      <c r="D286" s="19"/>
      <c r="E286" s="20"/>
    </row>
    <row r="287" spans="4:5" ht="12.75">
      <c r="D287" s="19"/>
      <c r="E287" s="20"/>
    </row>
    <row r="288" spans="4:5" ht="12.75">
      <c r="D288" s="19"/>
      <c r="E288" s="20"/>
    </row>
    <row r="289" spans="4:5" ht="12.75">
      <c r="D289" s="19"/>
      <c r="E289" s="20"/>
    </row>
    <row r="290" spans="4:5" ht="12.75">
      <c r="D290" s="19"/>
      <c r="E290" s="20"/>
    </row>
    <row r="291" spans="4:5" ht="12.75">
      <c r="D291" s="19"/>
      <c r="E291" s="20"/>
    </row>
    <row r="292" spans="4:5" ht="12.75">
      <c r="D292" s="19"/>
      <c r="E292" s="20"/>
    </row>
    <row r="293" spans="4:5" ht="12.75">
      <c r="D293" s="19"/>
      <c r="E293" s="20"/>
    </row>
    <row r="294" spans="4:5" ht="12.75">
      <c r="D294" s="19"/>
      <c r="E294" s="20"/>
    </row>
    <row r="295" spans="4:5" ht="12.75">
      <c r="D295" s="19"/>
      <c r="E295" s="20"/>
    </row>
    <row r="296" spans="4:5" ht="12.75">
      <c r="D296" s="19"/>
      <c r="E296" s="20"/>
    </row>
    <row r="297" spans="4:5" ht="12.75">
      <c r="D297" s="19"/>
      <c r="E297" s="20"/>
    </row>
    <row r="298" spans="4:5" ht="12.75">
      <c r="D298" s="19"/>
      <c r="E298" s="20"/>
    </row>
    <row r="299" spans="4:5" ht="12.75">
      <c r="D299" s="19"/>
      <c r="E299" s="20"/>
    </row>
    <row r="300" spans="4:5" ht="12.75">
      <c r="D300" s="19"/>
      <c r="E300" s="20"/>
    </row>
    <row r="301" spans="4:5" ht="12.75">
      <c r="D301" s="19"/>
      <c r="E301" s="20"/>
    </row>
    <row r="302" spans="4:5" ht="12.75">
      <c r="D302" s="19"/>
      <c r="E302" s="20"/>
    </row>
    <row r="303" spans="4:5" ht="12.75">
      <c r="D303" s="19"/>
      <c r="E303" s="20"/>
    </row>
    <row r="304" spans="4:5" ht="12.75">
      <c r="D304" s="19"/>
      <c r="E304" s="20"/>
    </row>
    <row r="305" spans="4:5" ht="12.75">
      <c r="D305" s="19"/>
      <c r="E305" s="20"/>
    </row>
    <row r="306" spans="4:5" ht="12.75">
      <c r="D306" s="19"/>
      <c r="E306" s="20"/>
    </row>
    <row r="307" spans="4:5" ht="12.75">
      <c r="D307" s="19"/>
      <c r="E307" s="20"/>
    </row>
    <row r="308" spans="4:5" ht="12.75">
      <c r="D308" s="19"/>
      <c r="E308" s="20"/>
    </row>
    <row r="309" spans="4:5" ht="12.75">
      <c r="D309" s="19"/>
      <c r="E309" s="20"/>
    </row>
    <row r="310" spans="4:5" ht="12.75">
      <c r="D310" s="19"/>
      <c r="E310" s="20"/>
    </row>
    <row r="311" spans="4:5" ht="12.75">
      <c r="D311" s="19"/>
      <c r="E311" s="20"/>
    </row>
    <row r="312" spans="4:5" ht="12.75">
      <c r="D312" s="19"/>
      <c r="E312" s="20"/>
    </row>
    <row r="313" spans="4:5" ht="12.75">
      <c r="D313" s="19"/>
      <c r="E313" s="20"/>
    </row>
    <row r="314" spans="4:5" ht="12.75">
      <c r="D314" s="19"/>
      <c r="E314" s="20"/>
    </row>
    <row r="315" spans="4:5" ht="12.75">
      <c r="D315" s="19"/>
      <c r="E315" s="20"/>
    </row>
    <row r="316" spans="4:5" ht="12.75">
      <c r="D316" s="19"/>
      <c r="E316" s="20"/>
    </row>
    <row r="317" spans="4:5" ht="12.75">
      <c r="D317" s="19"/>
      <c r="E317" s="20"/>
    </row>
    <row r="318" spans="4:5" ht="12.75">
      <c r="D318" s="19"/>
      <c r="E318" s="20"/>
    </row>
    <row r="319" spans="4:5" ht="12.75">
      <c r="D319" s="19"/>
      <c r="E319" s="20"/>
    </row>
    <row r="320" spans="4:5" ht="12.75">
      <c r="D320" s="19"/>
      <c r="E320" s="20"/>
    </row>
    <row r="321" spans="4:5" ht="12.75">
      <c r="D321" s="19"/>
      <c r="E321" s="20"/>
    </row>
    <row r="322" spans="4:5" ht="12.75">
      <c r="D322" s="19"/>
      <c r="E322" s="20"/>
    </row>
    <row r="323" spans="4:5" ht="12.75">
      <c r="D323" s="19"/>
      <c r="E323" s="20"/>
    </row>
    <row r="324" spans="4:5" ht="12.75">
      <c r="D324" s="19"/>
      <c r="E324" s="20"/>
    </row>
    <row r="325" spans="4:5" ht="12.75">
      <c r="D325" s="19"/>
      <c r="E325" s="20"/>
    </row>
    <row r="326" spans="4:5" ht="12.75">
      <c r="D326" s="19"/>
      <c r="E326" s="20"/>
    </row>
    <row r="327" spans="4:5" ht="12.75">
      <c r="D327" s="19"/>
      <c r="E327" s="20"/>
    </row>
    <row r="328" spans="4:5" ht="12.75">
      <c r="D328" s="19"/>
      <c r="E328" s="20"/>
    </row>
    <row r="329" spans="4:5" ht="12.75">
      <c r="D329" s="19"/>
      <c r="E329" s="20"/>
    </row>
    <row r="330" spans="4:5" ht="12.75">
      <c r="D330" s="19"/>
      <c r="E330" s="20"/>
    </row>
    <row r="331" spans="4:5" ht="12.75">
      <c r="D331" s="19"/>
      <c r="E331" s="20"/>
    </row>
    <row r="332" spans="4:5" ht="12.75">
      <c r="D332" s="19"/>
      <c r="E332" s="20"/>
    </row>
    <row r="333" spans="4:5" ht="12.75">
      <c r="D333" s="19"/>
      <c r="E333" s="20"/>
    </row>
    <row r="334" spans="4:5" ht="12.75">
      <c r="D334" s="19"/>
      <c r="E334" s="20"/>
    </row>
    <row r="335" spans="4:5" ht="12.75">
      <c r="D335" s="19"/>
      <c r="E335" s="20"/>
    </row>
    <row r="336" spans="4:5" ht="12.75">
      <c r="D336" s="19"/>
      <c r="E336" s="20"/>
    </row>
    <row r="337" spans="4:5" ht="12.75">
      <c r="D337" s="19"/>
      <c r="E337" s="20"/>
    </row>
    <row r="338" spans="4:5" ht="12.75">
      <c r="D338" s="19"/>
      <c r="E338" s="20"/>
    </row>
    <row r="339" spans="4:5" ht="12.75">
      <c r="D339" s="19"/>
      <c r="E339" s="20"/>
    </row>
    <row r="340" spans="4:5" ht="12.75">
      <c r="D340" s="19"/>
      <c r="E340" s="20"/>
    </row>
    <row r="341" spans="4:5" ht="12.75">
      <c r="D341" s="19"/>
      <c r="E341" s="20"/>
    </row>
    <row r="342" spans="4:5" ht="12.75">
      <c r="D342" s="19"/>
      <c r="E342" s="20"/>
    </row>
    <row r="343" spans="4:5" ht="12.75">
      <c r="D343" s="19"/>
      <c r="E343" s="20"/>
    </row>
    <row r="344" spans="4:5" ht="12.75">
      <c r="D344" s="19"/>
      <c r="E344" s="20"/>
    </row>
    <row r="345" spans="4:5" ht="12.75">
      <c r="D345" s="19"/>
      <c r="E345" s="20"/>
    </row>
    <row r="346" spans="4:5" ht="12.75">
      <c r="D346" s="19"/>
      <c r="E346" s="20"/>
    </row>
    <row r="347" spans="4:5" ht="12.75">
      <c r="D347" s="19"/>
      <c r="E347" s="20"/>
    </row>
    <row r="348" spans="4:5" ht="12.75">
      <c r="D348" s="19"/>
      <c r="E348" s="20"/>
    </row>
    <row r="349" spans="4:5" ht="12.75">
      <c r="D349" s="19"/>
      <c r="E349" s="20"/>
    </row>
    <row r="350" spans="4:5" ht="12.75">
      <c r="D350" s="19"/>
      <c r="E350" s="20"/>
    </row>
    <row r="351" spans="4:5" ht="12.75">
      <c r="D351" s="19"/>
      <c r="E351" s="20"/>
    </row>
    <row r="352" spans="4:5" ht="12.75">
      <c r="D352" s="19"/>
      <c r="E352" s="20"/>
    </row>
    <row r="353" spans="4:5" ht="12.75">
      <c r="D353" s="19"/>
      <c r="E353" s="20"/>
    </row>
    <row r="354" spans="4:5" ht="12.75">
      <c r="D354" s="19"/>
      <c r="E354" s="20"/>
    </row>
    <row r="355" spans="4:5" ht="12.75">
      <c r="D355" s="19"/>
      <c r="E355" s="20"/>
    </row>
    <row r="356" spans="4:5" ht="12.75">
      <c r="D356" s="19"/>
      <c r="E356" s="20"/>
    </row>
    <row r="357" spans="4:5" ht="12.75">
      <c r="D357" s="19"/>
      <c r="E357" s="20"/>
    </row>
    <row r="358" spans="4:5" ht="12.75">
      <c r="D358" s="19"/>
      <c r="E358" s="20"/>
    </row>
    <row r="359" spans="4:5" ht="12.75">
      <c r="D359" s="19"/>
      <c r="E359" s="20"/>
    </row>
    <row r="360" spans="4:5" ht="12.75">
      <c r="D360" s="19"/>
      <c r="E360" s="20"/>
    </row>
    <row r="361" spans="4:5" ht="12.75">
      <c r="D361" s="19"/>
      <c r="E361" s="20"/>
    </row>
    <row r="362" spans="4:5" ht="12.75">
      <c r="D362" s="19"/>
      <c r="E362" s="20"/>
    </row>
    <row r="363" spans="4:5" ht="12.75">
      <c r="D363" s="19"/>
      <c r="E363" s="20"/>
    </row>
    <row r="364" spans="4:5" ht="12.75">
      <c r="D364" s="19"/>
      <c r="E364" s="20"/>
    </row>
    <row r="365" spans="4:5" ht="12.75">
      <c r="D365" s="19"/>
      <c r="E365" s="20"/>
    </row>
    <row r="366" spans="4:5" ht="12.75">
      <c r="D366" s="19"/>
      <c r="E366" s="20"/>
    </row>
    <row r="367" spans="4:5" ht="12.75">
      <c r="D367" s="19"/>
      <c r="E367" s="20"/>
    </row>
    <row r="368" spans="4:5" ht="12.75">
      <c r="D368" s="19"/>
      <c r="E368" s="20"/>
    </row>
    <row r="369" spans="4:5" ht="12.75">
      <c r="D369" s="19"/>
      <c r="E369" s="20"/>
    </row>
    <row r="370" spans="4:5" ht="12.75">
      <c r="D370" s="19"/>
      <c r="E370" s="20"/>
    </row>
    <row r="371" spans="4:5" ht="12.75">
      <c r="D371" s="19"/>
      <c r="E371" s="20"/>
    </row>
    <row r="372" spans="4:5" ht="12.75">
      <c r="D372" s="19"/>
      <c r="E372" s="20"/>
    </row>
    <row r="373" spans="4:5" ht="12.75">
      <c r="D373" s="19"/>
      <c r="E373" s="20"/>
    </row>
    <row r="374" spans="4:5" ht="12.75">
      <c r="D374" s="19"/>
      <c r="E374" s="20"/>
    </row>
    <row r="375" spans="4:5" ht="12.75">
      <c r="D375" s="19"/>
      <c r="E375" s="20"/>
    </row>
    <row r="376" spans="4:5" ht="12.75">
      <c r="D376" s="19"/>
      <c r="E376" s="20"/>
    </row>
    <row r="377" spans="4:5" ht="12.75">
      <c r="D377" s="19"/>
      <c r="E377" s="20"/>
    </row>
    <row r="378" spans="4:5" ht="12.75">
      <c r="D378" s="19"/>
      <c r="E378" s="20"/>
    </row>
    <row r="379" spans="4:5" ht="12.75">
      <c r="D379" s="19"/>
      <c r="E379" s="20"/>
    </row>
    <row r="380" spans="4:5" ht="12.75">
      <c r="D380" s="19"/>
      <c r="E380" s="20"/>
    </row>
    <row r="381" spans="4:5" ht="12.75">
      <c r="D381" s="19"/>
      <c r="E381" s="20"/>
    </row>
    <row r="382" spans="4:5" ht="12.75">
      <c r="D382" s="19"/>
      <c r="E382" s="20"/>
    </row>
    <row r="383" spans="4:5" ht="12.75">
      <c r="D383" s="19"/>
      <c r="E383" s="20"/>
    </row>
    <row r="384" spans="4:5" ht="12.75">
      <c r="D384" s="19"/>
      <c r="E384" s="20"/>
    </row>
    <row r="385" spans="4:5" ht="12.75">
      <c r="D385" s="19"/>
      <c r="E385" s="20"/>
    </row>
    <row r="386" spans="4:5" ht="12.75">
      <c r="D386" s="19"/>
      <c r="E386" s="20"/>
    </row>
    <row r="387" spans="4:5" ht="12.75">
      <c r="D387" s="19"/>
      <c r="E387" s="20"/>
    </row>
    <row r="388" spans="4:5" ht="12.75">
      <c r="D388" s="19"/>
      <c r="E388" s="20"/>
    </row>
    <row r="389" spans="4:5" ht="12.75">
      <c r="D389" s="19"/>
      <c r="E389" s="20"/>
    </row>
    <row r="390" spans="4:5" ht="12.75">
      <c r="D390" s="19"/>
      <c r="E390" s="20"/>
    </row>
    <row r="391" spans="4:5" ht="12.75">
      <c r="D391" s="19"/>
      <c r="E391" s="20"/>
    </row>
    <row r="392" spans="4:5" ht="12.75">
      <c r="D392" s="19"/>
      <c r="E392" s="20"/>
    </row>
    <row r="393" spans="4:5" ht="12.75">
      <c r="D393" s="19"/>
      <c r="E393" s="20"/>
    </row>
    <row r="394" spans="4:5" ht="12.75">
      <c r="D394" s="19"/>
      <c r="E394" s="20"/>
    </row>
    <row r="395" spans="4:5" ht="12.75">
      <c r="D395" s="19"/>
      <c r="E395" s="20"/>
    </row>
    <row r="396" spans="4:5" ht="12.75">
      <c r="D396" s="19"/>
      <c r="E396" s="20"/>
    </row>
    <row r="397" spans="4:5" ht="12.75">
      <c r="D397" s="19"/>
      <c r="E397" s="20"/>
    </row>
    <row r="398" spans="4:5" ht="12.75">
      <c r="D398" s="19"/>
      <c r="E398" s="20"/>
    </row>
    <row r="399" spans="4:5" ht="12.75">
      <c r="D399" s="19"/>
      <c r="E399" s="20"/>
    </row>
    <row r="400" spans="4:5" ht="12.75">
      <c r="D400" s="19"/>
      <c r="E400" s="20"/>
    </row>
    <row r="401" spans="4:5" ht="12.75">
      <c r="D401" s="19"/>
      <c r="E401" s="20"/>
    </row>
    <row r="402" spans="4:5" ht="12.75">
      <c r="D402" s="19"/>
      <c r="E402" s="20"/>
    </row>
    <row r="403" spans="4:5" ht="12.75">
      <c r="D403" s="19"/>
      <c r="E403" s="20"/>
    </row>
    <row r="404" spans="4:5" ht="12.75">
      <c r="D404" s="19"/>
      <c r="E404" s="20"/>
    </row>
    <row r="405" spans="4:5" ht="12.75">
      <c r="D405" s="19"/>
      <c r="E405" s="20"/>
    </row>
    <row r="406" spans="4:5" ht="12.75">
      <c r="D406" s="19"/>
      <c r="E406" s="20"/>
    </row>
    <row r="407" spans="4:5" ht="12.75">
      <c r="D407" s="19"/>
      <c r="E407" s="20"/>
    </row>
    <row r="408" spans="4:5" ht="12.75">
      <c r="D408" s="19"/>
      <c r="E408" s="20"/>
    </row>
    <row r="409" spans="4:5" ht="12.75">
      <c r="D409" s="19"/>
      <c r="E409" s="20"/>
    </row>
    <row r="410" spans="4:5" ht="12.75">
      <c r="D410" s="19"/>
      <c r="E410" s="20"/>
    </row>
    <row r="411" spans="4:5" ht="12.75">
      <c r="D411" s="19"/>
      <c r="E411" s="20"/>
    </row>
    <row r="412" spans="4:5" ht="12.75">
      <c r="D412" s="19"/>
      <c r="E412" s="20"/>
    </row>
    <row r="413" spans="4:5" ht="12.75">
      <c r="D413" s="19"/>
      <c r="E413" s="20"/>
    </row>
    <row r="414" spans="4:5" ht="12.75">
      <c r="D414" s="19"/>
      <c r="E414" s="20"/>
    </row>
    <row r="415" spans="4:5" ht="12.75">
      <c r="D415" s="19"/>
      <c r="E415" s="20"/>
    </row>
    <row r="416" spans="4:5" ht="12.75">
      <c r="D416" s="19"/>
      <c r="E416" s="20"/>
    </row>
    <row r="417" spans="4:5" ht="12.75">
      <c r="D417" s="19"/>
      <c r="E417" s="20"/>
    </row>
    <row r="418" spans="4:5" ht="12.75">
      <c r="D418" s="19"/>
      <c r="E418" s="20"/>
    </row>
    <row r="419" spans="4:5" ht="12.75">
      <c r="D419" s="19"/>
      <c r="E419" s="20"/>
    </row>
    <row r="420" spans="4:5" ht="12.75">
      <c r="D420" s="19"/>
      <c r="E420" s="20"/>
    </row>
    <row r="421" spans="4:5" ht="12.75">
      <c r="D421" s="19"/>
      <c r="E421" s="20"/>
    </row>
    <row r="422" spans="4:5" ht="12.75">
      <c r="D422" s="19"/>
      <c r="E422" s="20"/>
    </row>
    <row r="423" spans="4:5" ht="12.75">
      <c r="D423" s="19"/>
      <c r="E423" s="20"/>
    </row>
    <row r="424" spans="4:5" ht="12.75">
      <c r="D424" s="19"/>
      <c r="E424" s="20"/>
    </row>
    <row r="425" spans="4:5" ht="12.75">
      <c r="D425" s="19"/>
      <c r="E425" s="20"/>
    </row>
    <row r="426" spans="4:5" ht="12.75">
      <c r="D426" s="19"/>
      <c r="E426" s="20"/>
    </row>
    <row r="427" spans="4:5" ht="12.75">
      <c r="D427" s="19"/>
      <c r="E427" s="20"/>
    </row>
    <row r="428" spans="4:5" ht="12.75">
      <c r="D428" s="19"/>
      <c r="E428" s="20"/>
    </row>
    <row r="429" spans="4:5" ht="12.75">
      <c r="D429" s="19"/>
      <c r="E429" s="20"/>
    </row>
    <row r="430" spans="4:5" ht="12.75">
      <c r="D430" s="19"/>
      <c r="E430" s="20"/>
    </row>
    <row r="431" spans="4:5" ht="12.75">
      <c r="D431" s="19"/>
      <c r="E431" s="20"/>
    </row>
    <row r="432" spans="4:5" ht="12.75">
      <c r="D432" s="19"/>
      <c r="E432" s="20"/>
    </row>
    <row r="433" spans="4:5" ht="12.75">
      <c r="D433" s="19"/>
      <c r="E433" s="20"/>
    </row>
    <row r="434" spans="4:5" ht="12.75">
      <c r="D434" s="19"/>
      <c r="E434" s="20"/>
    </row>
    <row r="435" spans="4:5" ht="12.75">
      <c r="D435" s="19"/>
      <c r="E435" s="20"/>
    </row>
    <row r="436" spans="4:5" ht="12.75">
      <c r="D436" s="19"/>
      <c r="E436" s="20"/>
    </row>
    <row r="437" spans="4:5" ht="12.75">
      <c r="D437" s="19"/>
      <c r="E437" s="20"/>
    </row>
    <row r="438" spans="4:5" ht="12.75">
      <c r="D438" s="19"/>
      <c r="E438" s="20"/>
    </row>
    <row r="439" spans="4:5" ht="12.75">
      <c r="D439" s="19"/>
      <c r="E439" s="20"/>
    </row>
    <row r="440" spans="4:5" ht="12.75">
      <c r="D440" s="19"/>
      <c r="E440" s="20"/>
    </row>
    <row r="441" spans="4:5" ht="12.75">
      <c r="D441" s="19"/>
      <c r="E441" s="20"/>
    </row>
    <row r="442" spans="4:5" ht="12.75">
      <c r="D442" s="19"/>
      <c r="E442" s="20"/>
    </row>
    <row r="443" spans="4:5" ht="12.75">
      <c r="D443" s="19"/>
      <c r="E443" s="20"/>
    </row>
    <row r="444" spans="4:5" ht="12.75">
      <c r="D444" s="19"/>
      <c r="E444" s="20"/>
    </row>
    <row r="445" spans="4:5" ht="12.75">
      <c r="D445" s="19"/>
      <c r="E445" s="20"/>
    </row>
    <row r="446" spans="4:5" ht="12.75">
      <c r="D446" s="19"/>
      <c r="E446" s="20"/>
    </row>
    <row r="447" spans="4:5" ht="12.75">
      <c r="D447" s="19"/>
      <c r="E447" s="20"/>
    </row>
    <row r="448" spans="4:5" ht="12.75">
      <c r="D448" s="19"/>
      <c r="E448" s="20"/>
    </row>
    <row r="449" spans="4:5" ht="12.75">
      <c r="D449" s="19"/>
      <c r="E449" s="20"/>
    </row>
    <row r="450" spans="4:5" ht="12.75">
      <c r="D450" s="19"/>
      <c r="E450" s="20"/>
    </row>
    <row r="451" spans="4:5" ht="12.75">
      <c r="D451" s="19"/>
      <c r="E451" s="20"/>
    </row>
    <row r="452" spans="4:5" ht="12.75">
      <c r="D452" s="19"/>
      <c r="E452" s="20"/>
    </row>
    <row r="453" spans="4:5" ht="12.75">
      <c r="D453" s="19"/>
      <c r="E453" s="20"/>
    </row>
    <row r="454" spans="4:5" ht="12.75">
      <c r="D454" s="19"/>
      <c r="E454" s="20"/>
    </row>
    <row r="455" spans="4:5" ht="12.75">
      <c r="D455" s="19"/>
      <c r="E455" s="20"/>
    </row>
    <row r="456" spans="4:5" ht="12.75">
      <c r="D456" s="19"/>
      <c r="E456" s="20"/>
    </row>
    <row r="457" spans="4:5" ht="12.75">
      <c r="D457" s="19"/>
      <c r="E457" s="20"/>
    </row>
    <row r="458" spans="4:5" ht="12.75">
      <c r="D458" s="19"/>
      <c r="E458" s="20"/>
    </row>
    <row r="459" spans="4:5" ht="12.75">
      <c r="D459" s="19"/>
      <c r="E459" s="20"/>
    </row>
    <row r="460" spans="4:5" ht="12.75">
      <c r="D460" s="19"/>
      <c r="E460" s="20"/>
    </row>
    <row r="461" spans="4:5" ht="12.75">
      <c r="D461" s="19"/>
      <c r="E461" s="20"/>
    </row>
    <row r="462" spans="4:5" ht="12.75">
      <c r="D462" s="19"/>
      <c r="E462" s="20"/>
    </row>
    <row r="463" spans="4:5" ht="12.75">
      <c r="D463" s="19"/>
      <c r="E463" s="20"/>
    </row>
    <row r="464" spans="4:5" ht="12.75">
      <c r="D464" s="19"/>
      <c r="E464" s="20"/>
    </row>
    <row r="465" spans="4:5" ht="12.75">
      <c r="D465" s="19"/>
      <c r="E465" s="20"/>
    </row>
    <row r="466" spans="4:5" ht="12.75">
      <c r="D466" s="19"/>
      <c r="E466" s="20"/>
    </row>
    <row r="467" spans="4:5" ht="12.75">
      <c r="D467" s="19"/>
      <c r="E467" s="20"/>
    </row>
    <row r="468" spans="4:5" ht="12.75">
      <c r="D468" s="19"/>
      <c r="E468" s="20"/>
    </row>
    <row r="469" spans="4:5" ht="12.75">
      <c r="D469" s="19"/>
      <c r="E469" s="20"/>
    </row>
    <row r="470" spans="4:5" ht="12.75">
      <c r="D470" s="19"/>
      <c r="E470" s="20"/>
    </row>
    <row r="471" spans="4:5" ht="12.75">
      <c r="D471" s="19"/>
      <c r="E471" s="20"/>
    </row>
    <row r="472" spans="4:5" ht="12.75">
      <c r="D472" s="19"/>
      <c r="E472" s="20"/>
    </row>
    <row r="473" spans="4:5" ht="12.75">
      <c r="D473" s="19"/>
      <c r="E473" s="20"/>
    </row>
    <row r="474" spans="4:5" ht="12.75">
      <c r="D474" s="19"/>
      <c r="E474" s="20"/>
    </row>
    <row r="475" spans="4:5" ht="12.75">
      <c r="D475" s="19"/>
      <c r="E475" s="20"/>
    </row>
    <row r="476" spans="4:5" ht="12.75">
      <c r="D476" s="19"/>
      <c r="E476" s="20"/>
    </row>
    <row r="477" spans="4:5" ht="12.75">
      <c r="D477" s="19"/>
      <c r="E477" s="20"/>
    </row>
    <row r="478" spans="4:5" ht="12.75">
      <c r="D478" s="19"/>
      <c r="E478" s="20"/>
    </row>
    <row r="479" spans="4:5" ht="12.75">
      <c r="D479" s="19"/>
      <c r="E479" s="20"/>
    </row>
    <row r="480" spans="4:5" ht="12.75">
      <c r="D480" s="19"/>
      <c r="E480" s="20"/>
    </row>
    <row r="481" spans="4:5" ht="12.75">
      <c r="D481" s="19"/>
      <c r="E481" s="20"/>
    </row>
    <row r="482" spans="4:5" ht="12.75">
      <c r="D482" s="19"/>
      <c r="E482" s="20"/>
    </row>
    <row r="483" spans="4:5" ht="12.75">
      <c r="D483" s="19"/>
      <c r="E483" s="20"/>
    </row>
    <row r="484" spans="4:5" ht="12.75">
      <c r="D484" s="19"/>
      <c r="E484" s="20"/>
    </row>
    <row r="485" spans="4:5" ht="12.75">
      <c r="D485" s="19"/>
      <c r="E485" s="20"/>
    </row>
    <row r="486" spans="4:5" ht="12.75">
      <c r="D486" s="19"/>
      <c r="E486" s="20"/>
    </row>
    <row r="487" spans="4:5" ht="12.75">
      <c r="D487" s="19"/>
      <c r="E487" s="20"/>
    </row>
    <row r="488" spans="4:5" ht="12.75">
      <c r="D488" s="19"/>
      <c r="E488" s="20"/>
    </row>
    <row r="489" spans="4:5" ht="12.75">
      <c r="D489" s="19"/>
      <c r="E489" s="20"/>
    </row>
    <row r="490" spans="4:5" ht="12.75">
      <c r="D490" s="19"/>
      <c r="E490" s="20"/>
    </row>
    <row r="491" spans="4:5" ht="12.75">
      <c r="D491" s="19"/>
      <c r="E491" s="20"/>
    </row>
    <row r="492" spans="4:5" ht="12.75">
      <c r="D492" s="19"/>
      <c r="E492" s="20"/>
    </row>
    <row r="493" spans="4:5" ht="12.75">
      <c r="D493" s="19"/>
      <c r="E493" s="20"/>
    </row>
    <row r="494" spans="4:5" ht="12.75">
      <c r="D494" s="19"/>
      <c r="E494" s="20"/>
    </row>
    <row r="495" spans="4:5" ht="12.75">
      <c r="D495" s="19"/>
      <c r="E495" s="20"/>
    </row>
    <row r="496" spans="4:5" ht="12.75">
      <c r="D496" s="19"/>
      <c r="E496" s="20"/>
    </row>
    <row r="497" spans="4:5" ht="12.75">
      <c r="D497" s="19"/>
      <c r="E497" s="20"/>
    </row>
    <row r="498" spans="4:5" ht="12.75">
      <c r="D498" s="19"/>
      <c r="E498" s="20"/>
    </row>
    <row r="499" spans="4:5" ht="12.75">
      <c r="D499" s="19"/>
      <c r="E499" s="20"/>
    </row>
    <row r="500" spans="4:5" ht="12.75">
      <c r="D500" s="19"/>
      <c r="E500" s="20"/>
    </row>
    <row r="501" spans="4:5" ht="12.75">
      <c r="D501" s="19"/>
      <c r="E501" s="20"/>
    </row>
    <row r="502" spans="4:5" ht="12.75">
      <c r="D502" s="19"/>
      <c r="E502" s="20"/>
    </row>
    <row r="503" spans="4:5" ht="12.75">
      <c r="D503" s="19"/>
      <c r="E503" s="20"/>
    </row>
    <row r="504" spans="4:5" ht="12.75">
      <c r="D504" s="19"/>
      <c r="E504" s="20"/>
    </row>
    <row r="505" spans="4:5" ht="12.75">
      <c r="D505" s="19"/>
      <c r="E505" s="20"/>
    </row>
    <row r="506" spans="4:5" ht="12.75">
      <c r="D506" s="19"/>
      <c r="E506" s="20"/>
    </row>
    <row r="507" spans="4:5" ht="12.75">
      <c r="D507" s="19"/>
      <c r="E507" s="20"/>
    </row>
    <row r="508" spans="4:5" ht="12.75">
      <c r="D508" s="19"/>
      <c r="E508" s="20"/>
    </row>
    <row r="509" spans="4:5" ht="12.75">
      <c r="D509" s="19"/>
      <c r="E509" s="20"/>
    </row>
    <row r="510" spans="4:5" ht="12.75">
      <c r="D510" s="19"/>
      <c r="E510" s="20"/>
    </row>
    <row r="511" spans="4:5" ht="12.75">
      <c r="D511" s="19"/>
      <c r="E511" s="20"/>
    </row>
    <row r="512" spans="4:5" ht="12.75">
      <c r="D512" s="19"/>
      <c r="E512" s="20"/>
    </row>
    <row r="513" spans="4:5" ht="12.75">
      <c r="D513" s="19"/>
      <c r="E513" s="20"/>
    </row>
    <row r="514" spans="4:5" ht="12.75">
      <c r="D514" s="19"/>
      <c r="E514" s="20"/>
    </row>
    <row r="515" spans="4:5" ht="12.75">
      <c r="D515" s="19"/>
      <c r="E515" s="20"/>
    </row>
    <row r="516" spans="4:5" ht="12.75">
      <c r="D516" s="19"/>
      <c r="E516" s="20"/>
    </row>
    <row r="517" spans="4:5" ht="12.75">
      <c r="D517" s="19"/>
      <c r="E517" s="20"/>
    </row>
    <row r="518" spans="4:5" ht="12.75">
      <c r="D518" s="19"/>
      <c r="E518" s="20"/>
    </row>
    <row r="519" spans="4:5" ht="12.75">
      <c r="D519" s="19"/>
      <c r="E519" s="20"/>
    </row>
    <row r="520" spans="4:5" ht="12.75">
      <c r="D520" s="19"/>
      <c r="E520" s="20"/>
    </row>
    <row r="521" spans="4:5" ht="12.75">
      <c r="D521" s="19"/>
      <c r="E521" s="20"/>
    </row>
    <row r="522" spans="4:5" ht="12.75">
      <c r="D522" s="19"/>
      <c r="E522" s="20"/>
    </row>
    <row r="523" spans="4:5" ht="12.75">
      <c r="D523" s="19"/>
      <c r="E523" s="20"/>
    </row>
    <row r="524" spans="4:5" ht="12.75">
      <c r="D524" s="19"/>
      <c r="E524" s="20"/>
    </row>
    <row r="525" spans="4:5" ht="12.75">
      <c r="D525" s="19"/>
      <c r="E525" s="20"/>
    </row>
    <row r="526" spans="4:5" ht="12.75">
      <c r="D526" s="19"/>
      <c r="E526" s="20"/>
    </row>
    <row r="527" spans="4:5" ht="12.75">
      <c r="D527" s="19"/>
      <c r="E527" s="20"/>
    </row>
    <row r="528" spans="4:5" ht="12.75">
      <c r="D528" s="19"/>
      <c r="E528" s="20"/>
    </row>
    <row r="529" spans="4:5" ht="12.75">
      <c r="D529" s="19"/>
      <c r="E529" s="20"/>
    </row>
    <row r="530" spans="4:5" ht="12.75">
      <c r="D530" s="19"/>
      <c r="E530" s="20"/>
    </row>
    <row r="531" spans="4:5" ht="12.75">
      <c r="D531" s="19"/>
      <c r="E531" s="20"/>
    </row>
    <row r="532" spans="4:5" ht="12.75">
      <c r="D532" s="19"/>
      <c r="E532" s="20"/>
    </row>
    <row r="533" spans="4:5" ht="12.75">
      <c r="D533" s="19"/>
      <c r="E533" s="20"/>
    </row>
    <row r="534" spans="4:5" ht="12.75">
      <c r="D534" s="19"/>
      <c r="E534" s="20"/>
    </row>
    <row r="535" spans="4:5" ht="12.75">
      <c r="D535" s="19"/>
      <c r="E535" s="20"/>
    </row>
    <row r="536" spans="4:5" ht="12.75">
      <c r="D536" s="19"/>
      <c r="E536" s="20"/>
    </row>
    <row r="537" spans="4:5" ht="12.75">
      <c r="D537" s="19"/>
      <c r="E537" s="20"/>
    </row>
    <row r="538" spans="4:5" ht="12.75">
      <c r="D538" s="19"/>
      <c r="E538" s="20"/>
    </row>
    <row r="539" spans="4:5" ht="12.75">
      <c r="D539" s="19"/>
      <c r="E539" s="20"/>
    </row>
    <row r="540" spans="4:5" ht="12.75">
      <c r="D540" s="19"/>
      <c r="E540" s="20"/>
    </row>
    <row r="541" spans="4:5" ht="12.75">
      <c r="D541" s="19"/>
      <c r="E541" s="20"/>
    </row>
    <row r="542" spans="4:5" ht="12.75">
      <c r="D542" s="19"/>
      <c r="E542" s="20"/>
    </row>
    <row r="543" spans="4:5" ht="12.75">
      <c r="D543" s="19"/>
      <c r="E543" s="20"/>
    </row>
    <row r="544" spans="4:5" ht="12.75">
      <c r="D544" s="19"/>
      <c r="E544" s="20"/>
    </row>
    <row r="545" spans="4:5" ht="12.75">
      <c r="D545" s="19"/>
      <c r="E545" s="20"/>
    </row>
    <row r="546" spans="4:5" ht="12.75">
      <c r="D546" s="19"/>
      <c r="E546" s="20"/>
    </row>
    <row r="547" spans="4:5" ht="12.75">
      <c r="D547" s="19"/>
      <c r="E547" s="20"/>
    </row>
    <row r="548" spans="4:5" ht="12.75">
      <c r="D548" s="19"/>
      <c r="E548" s="20"/>
    </row>
    <row r="549" spans="4:5" ht="12.75">
      <c r="D549" s="19"/>
      <c r="E549" s="20"/>
    </row>
    <row r="550" spans="4:5" ht="12.75">
      <c r="D550" s="19"/>
      <c r="E550" s="20"/>
    </row>
    <row r="551" spans="4:5" ht="12.75">
      <c r="D551" s="19"/>
      <c r="E551" s="20"/>
    </row>
    <row r="552" spans="4:5" ht="12.75">
      <c r="D552" s="19"/>
      <c r="E552" s="20"/>
    </row>
    <row r="553" spans="4:5" ht="12.75">
      <c r="D553" s="19"/>
      <c r="E553" s="20"/>
    </row>
    <row r="554" spans="4:5" ht="12.75">
      <c r="D554" s="19"/>
      <c r="E554" s="20"/>
    </row>
    <row r="555" spans="4:5" ht="12.75">
      <c r="D555" s="19"/>
      <c r="E555" s="20"/>
    </row>
    <row r="556" spans="4:5" ht="12.75">
      <c r="D556" s="19"/>
      <c r="E556" s="20"/>
    </row>
    <row r="557" spans="4:5" ht="12.75">
      <c r="D557" s="19"/>
      <c r="E557" s="20"/>
    </row>
    <row r="558" spans="4:5" ht="12.75">
      <c r="D558" s="19"/>
      <c r="E558" s="20"/>
    </row>
    <row r="559" spans="4:5" ht="12.75">
      <c r="D559" s="19"/>
      <c r="E559" s="20"/>
    </row>
    <row r="560" spans="4:5" ht="12.75">
      <c r="D560" s="19"/>
      <c r="E560" s="20"/>
    </row>
    <row r="561" spans="4:5" ht="12.75">
      <c r="D561" s="19"/>
      <c r="E561" s="20"/>
    </row>
    <row r="562" spans="4:5" ht="12.75">
      <c r="D562" s="19"/>
      <c r="E562" s="20"/>
    </row>
    <row r="563" spans="4:5" ht="12.75">
      <c r="D563" s="19"/>
      <c r="E563" s="20"/>
    </row>
    <row r="564" spans="4:5" ht="12.75">
      <c r="D564" s="19"/>
      <c r="E564" s="20"/>
    </row>
    <row r="565" spans="4:5" ht="12.75">
      <c r="D565" s="19"/>
      <c r="E565" s="20"/>
    </row>
    <row r="566" spans="4:5" ht="12.75">
      <c r="D566" s="19"/>
      <c r="E566" s="20"/>
    </row>
    <row r="567" spans="4:5" ht="12.75">
      <c r="D567" s="19"/>
      <c r="E567" s="20"/>
    </row>
    <row r="568" spans="4:5" ht="12.75">
      <c r="D568" s="19"/>
      <c r="E568" s="20"/>
    </row>
    <row r="569" spans="4:5" ht="12.75">
      <c r="D569" s="19"/>
      <c r="E569" s="20"/>
    </row>
    <row r="570" spans="4:5" ht="12.75">
      <c r="D570" s="19"/>
      <c r="E570" s="20"/>
    </row>
    <row r="571" spans="4:5" ht="12.75">
      <c r="D571" s="19"/>
      <c r="E571" s="20"/>
    </row>
    <row r="572" spans="4:5" ht="12.75">
      <c r="D572" s="19"/>
      <c r="E572" s="20"/>
    </row>
    <row r="573" spans="4:5" ht="12.75">
      <c r="D573" s="19"/>
      <c r="E573" s="20"/>
    </row>
    <row r="574" spans="4:5" ht="12.75">
      <c r="D574" s="19"/>
      <c r="E574" s="20"/>
    </row>
    <row r="575" spans="4:5" ht="12.75">
      <c r="D575" s="19"/>
      <c r="E575" s="20"/>
    </row>
    <row r="576" spans="4:5" ht="12.75">
      <c r="D576" s="19"/>
      <c r="E576" s="20"/>
    </row>
    <row r="577" spans="4:5" ht="12.75">
      <c r="D577" s="19"/>
      <c r="E577" s="20"/>
    </row>
    <row r="578" spans="4:5" ht="12.75">
      <c r="D578" s="19"/>
      <c r="E578" s="20"/>
    </row>
    <row r="579" spans="4:5" ht="12.75">
      <c r="D579" s="19"/>
      <c r="E579" s="20"/>
    </row>
    <row r="580" spans="4:5" ht="12.75">
      <c r="D580" s="19"/>
      <c r="E580" s="20"/>
    </row>
    <row r="581" spans="4:5" ht="12.75">
      <c r="D581" s="19"/>
      <c r="E581" s="20"/>
    </row>
    <row r="582" spans="4:5" ht="12.75">
      <c r="D582" s="19"/>
      <c r="E582" s="20"/>
    </row>
    <row r="583" spans="4:5" ht="12.75">
      <c r="D583" s="19"/>
      <c r="E583" s="20"/>
    </row>
    <row r="584" spans="4:5" ht="12.75">
      <c r="D584" s="19"/>
      <c r="E584" s="20"/>
    </row>
    <row r="585" spans="4:5" ht="12.75">
      <c r="D585" s="19"/>
      <c r="E585" s="20"/>
    </row>
    <row r="586" spans="4:5" ht="12.75">
      <c r="D586" s="19"/>
      <c r="E586" s="20"/>
    </row>
    <row r="587" spans="4:5" ht="12.75">
      <c r="D587" s="19"/>
      <c r="E587" s="20"/>
    </row>
    <row r="588" spans="4:5" ht="12.75">
      <c r="D588" s="19"/>
      <c r="E588" s="20"/>
    </row>
    <row r="589" spans="4:5" ht="12.75">
      <c r="D589" s="19"/>
      <c r="E589" s="20"/>
    </row>
    <row r="590" spans="4:5" ht="12.75">
      <c r="D590" s="19"/>
      <c r="E590" s="20"/>
    </row>
    <row r="591" spans="4:5" ht="12.75">
      <c r="D591" s="19"/>
      <c r="E591" s="20"/>
    </row>
    <row r="592" spans="4:5" ht="12.75">
      <c r="D592" s="19"/>
      <c r="E592" s="20"/>
    </row>
    <row r="593" spans="4:5" ht="12.75">
      <c r="D593" s="19"/>
      <c r="E593" s="20"/>
    </row>
    <row r="594" spans="4:5" ht="12.75">
      <c r="D594" s="19"/>
      <c r="E594" s="20"/>
    </row>
    <row r="595" spans="4:5" ht="12.75">
      <c r="D595" s="19"/>
      <c r="E595" s="20"/>
    </row>
    <row r="596" spans="4:5" ht="12.75">
      <c r="D596" s="19"/>
      <c r="E596" s="20"/>
    </row>
    <row r="597" spans="4:5" ht="12.75">
      <c r="D597" s="19"/>
      <c r="E597" s="20"/>
    </row>
    <row r="598" spans="4:5" ht="12.75">
      <c r="D598" s="19"/>
      <c r="E598" s="20"/>
    </row>
    <row r="599" spans="4:5" ht="12.75">
      <c r="D599" s="19"/>
      <c r="E599" s="20"/>
    </row>
    <row r="600" spans="4:5" ht="12.75">
      <c r="D600" s="19"/>
      <c r="E600" s="20"/>
    </row>
    <row r="601" spans="4:5" ht="12.75">
      <c r="D601" s="19"/>
      <c r="E601" s="20"/>
    </row>
    <row r="602" spans="4:5" ht="12.75">
      <c r="D602" s="19"/>
      <c r="E602" s="20"/>
    </row>
    <row r="603" spans="4:5" ht="12.75">
      <c r="D603" s="19"/>
      <c r="E603" s="20"/>
    </row>
    <row r="604" spans="4:5" ht="12.75">
      <c r="D604" s="19"/>
      <c r="E604" s="20"/>
    </row>
    <row r="605" spans="4:5" ht="12.75">
      <c r="D605" s="19"/>
      <c r="E605" s="20"/>
    </row>
    <row r="606" spans="4:5" ht="12.75">
      <c r="D606" s="19"/>
      <c r="E606" s="20"/>
    </row>
    <row r="607" spans="4:5" ht="12.75">
      <c r="D607" s="19"/>
      <c r="E607" s="20"/>
    </row>
    <row r="608" spans="4:5" ht="12.75">
      <c r="D608" s="19"/>
      <c r="E608" s="20"/>
    </row>
    <row r="609" spans="4:5" ht="12.75">
      <c r="D609" s="19"/>
      <c r="E609" s="20"/>
    </row>
    <row r="610" spans="4:5" ht="12.75">
      <c r="D610" s="19"/>
      <c r="E610" s="20"/>
    </row>
    <row r="611" spans="4:5" ht="12.75">
      <c r="D611" s="19"/>
      <c r="E611" s="20"/>
    </row>
    <row r="612" spans="4:5" ht="12.75">
      <c r="D612" s="19"/>
      <c r="E612" s="20"/>
    </row>
    <row r="613" spans="4:5" ht="12.75">
      <c r="D613" s="19"/>
      <c r="E613" s="20"/>
    </row>
    <row r="614" spans="4:5" ht="12.75">
      <c r="D614" s="19"/>
      <c r="E614" s="20"/>
    </row>
    <row r="615" spans="4:5" ht="12.75">
      <c r="D615" s="19"/>
      <c r="E615" s="20"/>
    </row>
    <row r="616" spans="4:5" ht="12.75">
      <c r="D616" s="19"/>
      <c r="E616" s="20"/>
    </row>
    <row r="617" spans="4:5" ht="12.75">
      <c r="D617" s="19"/>
      <c r="E617" s="20"/>
    </row>
    <row r="618" spans="4:5" ht="12.75">
      <c r="D618" s="19"/>
      <c r="E618" s="20"/>
    </row>
    <row r="619" spans="4:5" ht="12.75">
      <c r="D619" s="19"/>
      <c r="E619" s="20"/>
    </row>
    <row r="620" spans="4:5" ht="12.75">
      <c r="D620" s="19"/>
      <c r="E620" s="20"/>
    </row>
    <row r="621" spans="4:5" ht="12.75">
      <c r="D621" s="19"/>
      <c r="E621" s="20"/>
    </row>
    <row r="622" spans="4:5" ht="12.75">
      <c r="D622" s="19"/>
      <c r="E622" s="20"/>
    </row>
    <row r="623" spans="4:5" ht="12.75">
      <c r="D623" s="19"/>
      <c r="E623" s="20"/>
    </row>
    <row r="624" spans="4:5" ht="12.75">
      <c r="D624" s="19"/>
      <c r="E624" s="20"/>
    </row>
    <row r="625" spans="4:5" ht="12.75">
      <c r="D625" s="19"/>
      <c r="E625" s="20"/>
    </row>
    <row r="626" spans="4:5" ht="12.75">
      <c r="D626" s="19"/>
      <c r="E626" s="20"/>
    </row>
    <row r="627" spans="4:5" ht="12.75">
      <c r="D627" s="19"/>
      <c r="E627" s="20"/>
    </row>
    <row r="628" spans="4:5" ht="12.75">
      <c r="D628" s="19"/>
      <c r="E628" s="20"/>
    </row>
    <row r="629" spans="4:5" ht="12.75">
      <c r="D629" s="19"/>
      <c r="E629" s="20"/>
    </row>
    <row r="630" spans="4:5" ht="12.75">
      <c r="D630" s="19"/>
      <c r="E630" s="20"/>
    </row>
    <row r="631" spans="4:5" ht="12.75">
      <c r="D631" s="19"/>
      <c r="E631" s="20"/>
    </row>
    <row r="632" spans="4:5" ht="12.75">
      <c r="D632" s="19"/>
      <c r="E632" s="20"/>
    </row>
    <row r="633" spans="4:5" ht="12.75">
      <c r="D633" s="19"/>
      <c r="E633" s="20"/>
    </row>
    <row r="634" spans="4:5" ht="12.75">
      <c r="D634" s="19"/>
      <c r="E634" s="20"/>
    </row>
    <row r="635" spans="4:5" ht="12.75">
      <c r="D635" s="19"/>
      <c r="E635" s="20"/>
    </row>
    <row r="636" spans="4:5" ht="12.75">
      <c r="D636" s="19"/>
      <c r="E636" s="20"/>
    </row>
    <row r="637" spans="4:5" ht="12.75">
      <c r="D637" s="19"/>
      <c r="E637" s="20"/>
    </row>
    <row r="638" spans="4:5" ht="12.75">
      <c r="D638" s="19"/>
      <c r="E638" s="20"/>
    </row>
    <row r="639" spans="4:5" ht="12.75">
      <c r="D639" s="19"/>
      <c r="E639" s="20"/>
    </row>
    <row r="640" spans="4:5" ht="12.75">
      <c r="D640" s="19"/>
      <c r="E640" s="20"/>
    </row>
    <row r="641" spans="4:5" ht="12.75">
      <c r="D641" s="19"/>
      <c r="E641" s="20"/>
    </row>
    <row r="642" spans="4:5" ht="12.75">
      <c r="D642" s="19"/>
      <c r="E642" s="20"/>
    </row>
    <row r="643" spans="4:5" ht="12.75">
      <c r="D643" s="19"/>
      <c r="E643" s="20"/>
    </row>
    <row r="644" spans="4:5" ht="12.75">
      <c r="D644" s="19"/>
      <c r="E644" s="20"/>
    </row>
    <row r="645" spans="4:5" ht="12.75">
      <c r="D645" s="19"/>
      <c r="E645" s="20"/>
    </row>
    <row r="646" spans="4:5" ht="12.75">
      <c r="D646" s="19"/>
      <c r="E646" s="20"/>
    </row>
    <row r="647" spans="4:5" ht="12.75">
      <c r="D647" s="19"/>
      <c r="E647" s="20"/>
    </row>
    <row r="648" spans="4:5" ht="12.75">
      <c r="D648" s="19"/>
      <c r="E648" s="20"/>
    </row>
    <row r="649" spans="4:5" ht="12.75">
      <c r="D649" s="19"/>
      <c r="E649" s="20"/>
    </row>
    <row r="650" spans="4:5" ht="12.75">
      <c r="D650" s="19"/>
      <c r="E650" s="20"/>
    </row>
    <row r="651" spans="4:5" ht="12.75">
      <c r="D651" s="19"/>
      <c r="E651" s="20"/>
    </row>
    <row r="652" spans="4:5" ht="12.75">
      <c r="D652" s="19"/>
      <c r="E652" s="20"/>
    </row>
    <row r="653" spans="4:5" ht="12.75">
      <c r="D653" s="19"/>
      <c r="E653" s="20"/>
    </row>
    <row r="654" spans="4:5" ht="12.75">
      <c r="D654" s="19"/>
      <c r="E654" s="20"/>
    </row>
    <row r="655" spans="4:5" ht="12.75">
      <c r="D655" s="19"/>
      <c r="E655" s="20"/>
    </row>
    <row r="656" spans="4:5" ht="12.75">
      <c r="D656" s="19"/>
      <c r="E656" s="20"/>
    </row>
    <row r="657" spans="4:5" ht="12.75">
      <c r="D657" s="19"/>
      <c r="E657" s="20"/>
    </row>
    <row r="658" spans="4:5" ht="12.75">
      <c r="D658" s="19"/>
      <c r="E658" s="20"/>
    </row>
    <row r="659" spans="4:5" ht="12.75">
      <c r="D659" s="19"/>
      <c r="E659" s="20"/>
    </row>
    <row r="660" spans="4:5" ht="12.75">
      <c r="D660" s="19"/>
      <c r="E660" s="20"/>
    </row>
    <row r="661" spans="4:5" ht="12.75">
      <c r="D661" s="19"/>
      <c r="E661" s="20"/>
    </row>
    <row r="662" spans="4:5" ht="12.75">
      <c r="D662" s="19"/>
      <c r="E662" s="20"/>
    </row>
    <row r="663" spans="4:5" ht="12.75">
      <c r="D663" s="19"/>
      <c r="E663" s="20"/>
    </row>
    <row r="664" spans="4:5" ht="12.75">
      <c r="D664" s="19"/>
      <c r="E664" s="20"/>
    </row>
    <row r="665" spans="4:5" ht="12.75">
      <c r="D665" s="19"/>
      <c r="E665" s="20"/>
    </row>
    <row r="666" spans="4:5" ht="12.75">
      <c r="D666" s="19"/>
      <c r="E666" s="20"/>
    </row>
    <row r="667" spans="4:5" ht="12.75">
      <c r="D667" s="19"/>
      <c r="E667" s="20"/>
    </row>
    <row r="668" spans="4:5" ht="12.75">
      <c r="D668" s="19"/>
      <c r="E668" s="20"/>
    </row>
    <row r="669" spans="4:5" ht="12.75">
      <c r="D669" s="19"/>
      <c r="E669" s="20"/>
    </row>
    <row r="670" spans="4:5" ht="12.75">
      <c r="D670" s="19"/>
      <c r="E670" s="20"/>
    </row>
    <row r="671" spans="4:5" ht="12.75">
      <c r="D671" s="19"/>
      <c r="E671" s="20"/>
    </row>
    <row r="672" spans="4:5" ht="12.75">
      <c r="D672" s="19"/>
      <c r="E672" s="20"/>
    </row>
    <row r="673" spans="4:5" ht="12.75">
      <c r="D673" s="19"/>
      <c r="E673" s="20"/>
    </row>
    <row r="674" spans="4:5" ht="12.75">
      <c r="D674" s="19"/>
      <c r="E674" s="20"/>
    </row>
    <row r="675" spans="4:5" ht="12.75">
      <c r="D675" s="19"/>
      <c r="E675" s="20"/>
    </row>
    <row r="676" spans="4:5" ht="12.75">
      <c r="D676" s="19"/>
      <c r="E676" s="20"/>
    </row>
    <row r="677" spans="4:5" ht="12.75">
      <c r="D677" s="19"/>
      <c r="E677" s="20"/>
    </row>
    <row r="678" spans="4:5" ht="12.75">
      <c r="D678" s="19"/>
      <c r="E678" s="20"/>
    </row>
    <row r="679" spans="4:5" ht="12.75">
      <c r="D679" s="19"/>
      <c r="E679" s="20"/>
    </row>
    <row r="680" spans="4:5" ht="12.75">
      <c r="D680" s="19"/>
      <c r="E680" s="20"/>
    </row>
    <row r="681" spans="4:5" ht="12.75">
      <c r="D681" s="19"/>
      <c r="E681" s="20"/>
    </row>
    <row r="682" spans="4:5" ht="12.75">
      <c r="D682" s="19"/>
      <c r="E682" s="20"/>
    </row>
    <row r="683" spans="4:5" ht="12.75">
      <c r="D683" s="19"/>
      <c r="E683" s="20"/>
    </row>
    <row r="684" spans="4:5" ht="12.75">
      <c r="D684" s="19"/>
      <c r="E684" s="20"/>
    </row>
    <row r="685" spans="4:5" ht="12.75">
      <c r="D685" s="19"/>
      <c r="E685" s="20"/>
    </row>
    <row r="686" spans="4:5" ht="12.75">
      <c r="D686" s="19"/>
      <c r="E686" s="20"/>
    </row>
    <row r="687" spans="4:5" ht="12.75">
      <c r="D687" s="19"/>
      <c r="E687" s="20"/>
    </row>
    <row r="688" spans="4:5" ht="12.75">
      <c r="D688" s="19"/>
      <c r="E688" s="20"/>
    </row>
    <row r="689" spans="4:5" ht="12.75">
      <c r="D689" s="19"/>
      <c r="E689" s="20"/>
    </row>
    <row r="690" spans="4:5" ht="12.75">
      <c r="D690" s="19"/>
      <c r="E690" s="20"/>
    </row>
    <row r="691" spans="4:5" ht="12.75">
      <c r="D691" s="19"/>
      <c r="E691" s="20"/>
    </row>
    <row r="692" spans="4:5" ht="12.75">
      <c r="D692" s="19"/>
      <c r="E692" s="20"/>
    </row>
    <row r="693" spans="4:5" ht="12.75">
      <c r="D693" s="19"/>
      <c r="E693" s="20"/>
    </row>
    <row r="694" spans="4:5" ht="12.75">
      <c r="D694" s="19"/>
      <c r="E694" s="20"/>
    </row>
    <row r="695" spans="4:5" ht="12.75">
      <c r="D695" s="19"/>
      <c r="E695" s="20"/>
    </row>
    <row r="696" spans="4:5" ht="12.75">
      <c r="D696" s="19"/>
      <c r="E696" s="20"/>
    </row>
    <row r="697" spans="4:5" ht="12.75">
      <c r="D697" s="19"/>
      <c r="E697" s="20"/>
    </row>
    <row r="698" spans="4:5" ht="12.75">
      <c r="D698" s="19"/>
      <c r="E698" s="20"/>
    </row>
    <row r="699" spans="4:5" ht="12.75">
      <c r="D699" s="19"/>
      <c r="E699" s="20"/>
    </row>
    <row r="700" spans="4:5" ht="12.75">
      <c r="D700" s="19"/>
      <c r="E700" s="20"/>
    </row>
    <row r="701" spans="4:5" ht="12.75">
      <c r="D701" s="19"/>
      <c r="E701" s="20"/>
    </row>
    <row r="702" spans="4:5" ht="12.75">
      <c r="D702" s="19"/>
      <c r="E702" s="20"/>
    </row>
    <row r="703" spans="4:5" ht="12.75">
      <c r="D703" s="19"/>
      <c r="E703" s="20"/>
    </row>
    <row r="704" spans="4:5" ht="12.75">
      <c r="D704" s="19"/>
      <c r="E704" s="20"/>
    </row>
    <row r="705" spans="4:5" ht="12.75">
      <c r="D705" s="19"/>
      <c r="E705" s="20"/>
    </row>
    <row r="706" spans="4:5" ht="12.75">
      <c r="D706" s="19"/>
      <c r="E706" s="20"/>
    </row>
    <row r="707" spans="4:5" ht="12.75">
      <c r="D707" s="19"/>
      <c r="E707" s="20"/>
    </row>
    <row r="708" spans="4:5" ht="12.75">
      <c r="D708" s="19"/>
      <c r="E708" s="20"/>
    </row>
    <row r="709" spans="4:5" ht="12.75">
      <c r="D709" s="19"/>
      <c r="E709" s="20"/>
    </row>
    <row r="710" spans="4:5" ht="12.75">
      <c r="D710" s="19"/>
      <c r="E710" s="20"/>
    </row>
    <row r="711" spans="4:5" ht="12.75">
      <c r="D711" s="19"/>
      <c r="E711" s="20"/>
    </row>
    <row r="712" spans="4:5" ht="12.75">
      <c r="D712" s="19"/>
      <c r="E712" s="20"/>
    </row>
    <row r="713" spans="4:5" ht="12.75">
      <c r="D713" s="19"/>
      <c r="E713" s="20"/>
    </row>
    <row r="714" spans="4:5" ht="12.75">
      <c r="D714" s="19"/>
      <c r="E714" s="20"/>
    </row>
    <row r="715" spans="4:5" ht="12.75">
      <c r="D715" s="19"/>
      <c r="E715" s="20"/>
    </row>
    <row r="716" spans="4:5" ht="12.75">
      <c r="D716" s="19"/>
      <c r="E716" s="20"/>
    </row>
    <row r="717" spans="4:5" ht="12.75">
      <c r="D717" s="19"/>
      <c r="E717" s="20"/>
    </row>
    <row r="718" spans="4:5" ht="12.75">
      <c r="D718" s="19"/>
      <c r="E718" s="20"/>
    </row>
    <row r="719" spans="4:5" ht="12.75">
      <c r="D719" s="19"/>
      <c r="E719" s="20"/>
    </row>
    <row r="720" spans="4:5" ht="12.75">
      <c r="D720" s="19"/>
      <c r="E720" s="20"/>
    </row>
    <row r="721" spans="4:5" ht="12.75">
      <c r="D721" s="19"/>
      <c r="E721" s="20"/>
    </row>
    <row r="722" spans="4:5" ht="12.75">
      <c r="D722" s="19"/>
      <c r="E722" s="20"/>
    </row>
    <row r="723" spans="4:5" ht="12.75">
      <c r="D723" s="19"/>
      <c r="E723" s="20"/>
    </row>
    <row r="724" spans="4:5" ht="12.75">
      <c r="D724" s="19"/>
      <c r="E724" s="20"/>
    </row>
    <row r="725" spans="4:5" ht="12.75">
      <c r="D725" s="19"/>
      <c r="E725" s="20"/>
    </row>
    <row r="726" spans="4:5" ht="12.75">
      <c r="D726" s="19"/>
      <c r="E726" s="20"/>
    </row>
    <row r="727" spans="4:5" ht="12.75">
      <c r="D727" s="19"/>
      <c r="E727" s="20"/>
    </row>
    <row r="728" spans="4:5" ht="12.75">
      <c r="D728" s="19"/>
      <c r="E728" s="20"/>
    </row>
    <row r="729" spans="4:5" ht="12.75">
      <c r="D729" s="19"/>
      <c r="E729" s="20"/>
    </row>
    <row r="730" spans="4:5" ht="12.75">
      <c r="D730" s="19"/>
      <c r="E730" s="20"/>
    </row>
    <row r="731" spans="4:5" ht="12.75">
      <c r="D731" s="19"/>
      <c r="E731" s="20"/>
    </row>
    <row r="732" spans="4:5" ht="12.75">
      <c r="D732" s="19"/>
      <c r="E732" s="20"/>
    </row>
    <row r="733" spans="4:5" ht="12.75">
      <c r="D733" s="19"/>
      <c r="E733" s="20"/>
    </row>
    <row r="734" spans="4:5" ht="12.75">
      <c r="D734" s="19"/>
      <c r="E734" s="20"/>
    </row>
    <row r="735" spans="4:5" ht="12.75">
      <c r="D735" s="19"/>
      <c r="E735" s="20"/>
    </row>
    <row r="736" spans="4:5" ht="12.75">
      <c r="D736" s="19"/>
      <c r="E736" s="20"/>
    </row>
    <row r="737" spans="4:5" ht="12.75">
      <c r="D737" s="19"/>
      <c r="E737" s="20"/>
    </row>
    <row r="738" spans="4:5" ht="12.75">
      <c r="D738" s="19"/>
      <c r="E738" s="20"/>
    </row>
    <row r="739" spans="4:5" ht="12.75">
      <c r="D739" s="19"/>
      <c r="E739" s="20"/>
    </row>
    <row r="740" spans="4:5" ht="12.75">
      <c r="D740" s="19"/>
      <c r="E740" s="20"/>
    </row>
    <row r="741" spans="4:5" ht="12.75">
      <c r="D741" s="19"/>
      <c r="E741" s="20"/>
    </row>
    <row r="742" spans="4:5" ht="12.75">
      <c r="D742" s="19"/>
      <c r="E742" s="20"/>
    </row>
    <row r="743" spans="4:5" ht="12.75">
      <c r="D743" s="19"/>
      <c r="E743" s="20"/>
    </row>
    <row r="744" spans="4:5" ht="12.75">
      <c r="D744" s="19"/>
      <c r="E744" s="20"/>
    </row>
    <row r="745" spans="4:5" ht="12.75">
      <c r="D745" s="19"/>
      <c r="E745" s="20"/>
    </row>
    <row r="746" spans="4:5" ht="12.75">
      <c r="D746" s="19"/>
      <c r="E746" s="20"/>
    </row>
    <row r="747" spans="4:5" ht="12.75">
      <c r="D747" s="19"/>
      <c r="E747" s="20"/>
    </row>
    <row r="748" spans="4:5" ht="12.75">
      <c r="D748" s="19"/>
      <c r="E748" s="20"/>
    </row>
    <row r="749" spans="4:5" ht="12.75">
      <c r="D749" s="19"/>
      <c r="E749" s="20"/>
    </row>
    <row r="750" spans="4:5" ht="12.75">
      <c r="D750" s="19"/>
      <c r="E750" s="20"/>
    </row>
    <row r="751" spans="4:5" ht="12.75">
      <c r="D751" s="19"/>
      <c r="E751" s="20"/>
    </row>
    <row r="752" spans="4:5" ht="12.75">
      <c r="D752" s="19"/>
      <c r="E752" s="20"/>
    </row>
    <row r="753" spans="4:5" ht="12.75">
      <c r="D753" s="19"/>
      <c r="E753" s="20"/>
    </row>
    <row r="754" spans="4:5" ht="12.75">
      <c r="D754" s="19"/>
      <c r="E754" s="20"/>
    </row>
    <row r="755" spans="4:5" ht="12.75">
      <c r="D755" s="19"/>
      <c r="E755" s="20"/>
    </row>
    <row r="756" spans="4:5" ht="12.75">
      <c r="D756" s="19"/>
      <c r="E756" s="20"/>
    </row>
    <row r="757" spans="4:5" ht="12.75">
      <c r="D757" s="19"/>
      <c r="E757" s="20"/>
    </row>
    <row r="758" spans="4:5" ht="12.75">
      <c r="D758" s="19"/>
      <c r="E758" s="20"/>
    </row>
    <row r="759" spans="4:5" ht="12.75">
      <c r="D759" s="19"/>
      <c r="E759" s="20"/>
    </row>
    <row r="760" spans="4:5" ht="12.75">
      <c r="D760" s="19"/>
      <c r="E760" s="20"/>
    </row>
    <row r="761" spans="4:5" ht="12.75">
      <c r="D761" s="19"/>
      <c r="E761" s="20"/>
    </row>
    <row r="762" spans="4:5" ht="12.75">
      <c r="D762" s="19"/>
      <c r="E762" s="20"/>
    </row>
    <row r="763" spans="4:5" ht="12.75">
      <c r="D763" s="19"/>
      <c r="E763" s="20"/>
    </row>
    <row r="764" spans="4:5" ht="12.75">
      <c r="D764" s="19"/>
      <c r="E764" s="20"/>
    </row>
    <row r="765" spans="4:5" ht="12.75">
      <c r="D765" s="19"/>
      <c r="E765" s="20"/>
    </row>
    <row r="766" spans="4:5" ht="12.75">
      <c r="D766" s="19"/>
      <c r="E766" s="20"/>
    </row>
    <row r="767" spans="4:5" ht="12.75">
      <c r="D767" s="19"/>
      <c r="E767" s="20"/>
    </row>
    <row r="768" spans="4:5" ht="12.75">
      <c r="D768" s="19"/>
      <c r="E768" s="20"/>
    </row>
    <row r="769" spans="4:5" ht="12.75">
      <c r="D769" s="19"/>
      <c r="E769" s="20"/>
    </row>
    <row r="770" spans="4:5" ht="12.75">
      <c r="D770" s="19"/>
      <c r="E770" s="20"/>
    </row>
    <row r="771" spans="4:5" ht="12.75">
      <c r="D771" s="19"/>
      <c r="E771" s="20"/>
    </row>
    <row r="772" spans="4:5" ht="12.75">
      <c r="D772" s="19"/>
      <c r="E772" s="20"/>
    </row>
    <row r="773" spans="4:5" ht="12.75">
      <c r="D773" s="19"/>
      <c r="E773" s="20"/>
    </row>
    <row r="774" spans="4:5" ht="12.75">
      <c r="D774" s="19"/>
      <c r="E774" s="20"/>
    </row>
    <row r="775" spans="4:5" ht="12.75">
      <c r="D775" s="19"/>
      <c r="E775" s="20"/>
    </row>
    <row r="776" spans="4:5" ht="12.75">
      <c r="D776" s="19"/>
      <c r="E776" s="20"/>
    </row>
    <row r="777" spans="4:5" ht="12.75">
      <c r="D777" s="19"/>
      <c r="E777" s="20"/>
    </row>
    <row r="778" spans="4:5" ht="12.75">
      <c r="D778" s="19"/>
      <c r="E778" s="20"/>
    </row>
    <row r="779" spans="4:5" ht="12.75">
      <c r="D779" s="19"/>
      <c r="E779" s="20"/>
    </row>
    <row r="780" spans="4:5" ht="12.75">
      <c r="D780" s="19"/>
      <c r="E780" s="20"/>
    </row>
    <row r="781" spans="4:5" ht="12.75">
      <c r="D781" s="19"/>
      <c r="E781" s="20"/>
    </row>
    <row r="782" spans="4:5" ht="12.75">
      <c r="D782" s="19"/>
      <c r="E782" s="20"/>
    </row>
    <row r="783" spans="4:5" ht="12.75">
      <c r="D783" s="19"/>
      <c r="E783" s="20"/>
    </row>
    <row r="784" spans="4:5" ht="12.75">
      <c r="D784" s="19"/>
      <c r="E784" s="20"/>
    </row>
    <row r="785" spans="4:5" ht="12.75">
      <c r="D785" s="19"/>
      <c r="E785" s="20"/>
    </row>
    <row r="786" spans="4:5" ht="12.75">
      <c r="D786" s="19"/>
      <c r="E786" s="20"/>
    </row>
    <row r="787" spans="4:5" ht="12.75">
      <c r="D787" s="19"/>
      <c r="E787" s="20"/>
    </row>
    <row r="788" spans="4:5" ht="12.75">
      <c r="D788" s="19"/>
      <c r="E788" s="20"/>
    </row>
    <row r="789" spans="4:5" ht="12.75">
      <c r="D789" s="19"/>
      <c r="E789" s="20"/>
    </row>
    <row r="790" spans="4:5" ht="12.75">
      <c r="D790" s="19"/>
      <c r="E790" s="20"/>
    </row>
    <row r="791" spans="4:5" ht="12.75">
      <c r="D791" s="19"/>
      <c r="E791" s="20"/>
    </row>
    <row r="792" spans="4:5" ht="12.75">
      <c r="D792" s="19"/>
      <c r="E792" s="20"/>
    </row>
    <row r="793" spans="4:5" ht="12.75">
      <c r="D793" s="19"/>
      <c r="E793" s="20"/>
    </row>
    <row r="794" spans="4:5" ht="12.75">
      <c r="D794" s="19"/>
      <c r="E794" s="20"/>
    </row>
    <row r="795" spans="4:5" ht="12.75">
      <c r="D795" s="19"/>
      <c r="E795" s="20"/>
    </row>
    <row r="796" spans="4:5" ht="12.75">
      <c r="D796" s="19"/>
      <c r="E796" s="20"/>
    </row>
    <row r="797" spans="4:5" ht="12.75">
      <c r="D797" s="19"/>
      <c r="E797" s="20"/>
    </row>
    <row r="798" spans="4:5" ht="12.75">
      <c r="D798" s="19"/>
      <c r="E798" s="20"/>
    </row>
    <row r="799" spans="4:5" ht="12.75">
      <c r="D799" s="19"/>
      <c r="E799" s="20"/>
    </row>
    <row r="800" spans="4:5" ht="12.75">
      <c r="D800" s="19"/>
      <c r="E800" s="20"/>
    </row>
    <row r="801" spans="4:5" ht="12.75">
      <c r="D801" s="19"/>
      <c r="E801" s="20"/>
    </row>
    <row r="802" spans="4:5" ht="12.75">
      <c r="D802" s="19"/>
      <c r="E802" s="20"/>
    </row>
    <row r="803" spans="4:5" ht="12.75">
      <c r="D803" s="19"/>
      <c r="E803" s="20"/>
    </row>
    <row r="804" spans="4:5" ht="12.75">
      <c r="D804" s="19"/>
      <c r="E804" s="20"/>
    </row>
    <row r="805" spans="4:5" ht="12.75">
      <c r="D805" s="19"/>
      <c r="E805" s="20"/>
    </row>
    <row r="806" spans="4:5" ht="12.75">
      <c r="D806" s="19"/>
      <c r="E806" s="20"/>
    </row>
    <row r="807" spans="4:5" ht="12.75">
      <c r="D807" s="19"/>
      <c r="E807" s="20"/>
    </row>
    <row r="808" spans="4:5" ht="12.75">
      <c r="D808" s="19"/>
      <c r="E808" s="20"/>
    </row>
    <row r="809" spans="4:5" ht="12.75">
      <c r="D809" s="19"/>
      <c r="E809" s="20"/>
    </row>
    <row r="810" spans="4:5" ht="12.75">
      <c r="D810" s="19"/>
      <c r="E810" s="20"/>
    </row>
    <row r="811" spans="4:5" ht="12.75">
      <c r="D811" s="19"/>
      <c r="E811" s="20"/>
    </row>
    <row r="812" spans="4:5" ht="12.75">
      <c r="D812" s="19"/>
      <c r="E812" s="20"/>
    </row>
    <row r="813" spans="4:5" ht="12.75">
      <c r="D813" s="19"/>
      <c r="E813" s="20"/>
    </row>
    <row r="814" spans="4:5" ht="12.75">
      <c r="D814" s="19"/>
      <c r="E814" s="20"/>
    </row>
    <row r="815" spans="4:5" ht="12.75">
      <c r="D815" s="19"/>
      <c r="E815" s="20"/>
    </row>
    <row r="816" spans="4:5" ht="12.75">
      <c r="D816" s="19"/>
      <c r="E816" s="20"/>
    </row>
    <row r="817" spans="4:5" ht="12.75">
      <c r="D817" s="19"/>
      <c r="E817" s="20"/>
    </row>
    <row r="818" spans="4:5" ht="12.75">
      <c r="D818" s="19"/>
      <c r="E818" s="20"/>
    </row>
    <row r="819" spans="4:5" ht="12.75">
      <c r="D819" s="19"/>
      <c r="E819" s="20"/>
    </row>
    <row r="820" spans="4:5" ht="12.75">
      <c r="D820" s="19"/>
      <c r="E820" s="20"/>
    </row>
    <row r="821" spans="4:5" ht="12.75">
      <c r="D821" s="19"/>
      <c r="E821" s="20"/>
    </row>
    <row r="822" spans="4:5" ht="12.75">
      <c r="D822" s="19"/>
      <c r="E822" s="20"/>
    </row>
    <row r="823" spans="4:5" ht="12.75">
      <c r="D823" s="19"/>
      <c r="E823" s="20"/>
    </row>
    <row r="824" spans="4:5" ht="12.75">
      <c r="D824" s="19"/>
      <c r="E824" s="20"/>
    </row>
    <row r="825" spans="4:5" ht="12.75">
      <c r="D825" s="19"/>
      <c r="E825" s="20"/>
    </row>
    <row r="826" spans="4:5" ht="12.75">
      <c r="D826" s="19"/>
      <c r="E826" s="20"/>
    </row>
    <row r="827" spans="4:5" ht="12.75">
      <c r="D827" s="19"/>
      <c r="E827" s="20"/>
    </row>
    <row r="828" spans="4:5" ht="12.75">
      <c r="D828" s="19"/>
      <c r="E828" s="20"/>
    </row>
    <row r="829" spans="4:5" ht="12.75">
      <c r="D829" s="19"/>
      <c r="E829" s="20"/>
    </row>
    <row r="830" spans="4:5" ht="12.75">
      <c r="D830" s="19"/>
      <c r="E830" s="20"/>
    </row>
    <row r="831" spans="4:5" ht="12.75">
      <c r="D831" s="19"/>
      <c r="E831" s="20"/>
    </row>
    <row r="832" spans="4:5" ht="12.75">
      <c r="D832" s="19"/>
      <c r="E832" s="20"/>
    </row>
    <row r="833" spans="4:5" ht="12.75">
      <c r="D833" s="19"/>
      <c r="E833" s="20"/>
    </row>
    <row r="834" spans="4:5" ht="12.75">
      <c r="D834" s="19"/>
      <c r="E834" s="20"/>
    </row>
    <row r="835" spans="4:5" ht="12.75">
      <c r="D835" s="19"/>
      <c r="E835" s="20"/>
    </row>
    <row r="836" spans="4:5" ht="12.75">
      <c r="D836" s="19"/>
      <c r="E836" s="20"/>
    </row>
    <row r="837" spans="4:5" ht="12.75">
      <c r="D837" s="19"/>
      <c r="E837" s="20"/>
    </row>
    <row r="838" spans="4:5" ht="12.75">
      <c r="D838" s="19"/>
      <c r="E838" s="20"/>
    </row>
    <row r="839" spans="4:5" ht="12.75">
      <c r="D839" s="19"/>
      <c r="E839" s="20"/>
    </row>
    <row r="840" spans="4:5" ht="12.75">
      <c r="D840" s="19"/>
      <c r="E840" s="20"/>
    </row>
    <row r="841" spans="4:5" ht="12.75">
      <c r="D841" s="19"/>
      <c r="E841" s="20"/>
    </row>
    <row r="842" spans="4:5" ht="12.75">
      <c r="D842" s="19"/>
      <c r="E842" s="20"/>
    </row>
    <row r="843" spans="4:5" ht="12.75">
      <c r="D843" s="19"/>
      <c r="E843" s="20"/>
    </row>
    <row r="844" spans="4:5" ht="12.75">
      <c r="D844" s="19"/>
      <c r="E844" s="20"/>
    </row>
    <row r="845" spans="4:5" ht="12.75">
      <c r="D845" s="19"/>
      <c r="E845" s="20"/>
    </row>
    <row r="846" spans="4:5" ht="12.75">
      <c r="D846" s="19"/>
      <c r="E846" s="20"/>
    </row>
    <row r="847" spans="4:5" ht="12.75">
      <c r="D847" s="19"/>
      <c r="E847" s="20"/>
    </row>
    <row r="848" spans="4:5" ht="12.75">
      <c r="D848" s="19"/>
      <c r="E848" s="20"/>
    </row>
    <row r="849" spans="4:5" ht="12.75">
      <c r="D849" s="19"/>
      <c r="E849" s="20"/>
    </row>
    <row r="850" spans="4:5" ht="12.75">
      <c r="D850" s="19"/>
      <c r="E850" s="20"/>
    </row>
    <row r="851" spans="4:5" ht="12.75">
      <c r="D851" s="19"/>
      <c r="E851" s="20"/>
    </row>
    <row r="852" spans="4:5" ht="12.75">
      <c r="D852" s="19"/>
      <c r="E852" s="20"/>
    </row>
    <row r="853" spans="4:5" ht="12.75">
      <c r="D853" s="19"/>
      <c r="E853" s="20"/>
    </row>
    <row r="854" spans="4:5" ht="12.75">
      <c r="D854" s="19"/>
      <c r="E854" s="20"/>
    </row>
    <row r="855" spans="4:5" ht="12.75">
      <c r="D855" s="19"/>
      <c r="E855" s="20"/>
    </row>
    <row r="856" spans="4:5" ht="12.75">
      <c r="D856" s="19"/>
      <c r="E856" s="20"/>
    </row>
    <row r="857" spans="4:5" ht="12.75">
      <c r="D857" s="19"/>
      <c r="E857" s="20"/>
    </row>
    <row r="858" spans="4:5" ht="12.75">
      <c r="D858" s="19"/>
      <c r="E858" s="20"/>
    </row>
    <row r="859" spans="4:5" ht="12.75">
      <c r="D859" s="19"/>
      <c r="E859" s="20"/>
    </row>
    <row r="860" spans="4:5" ht="12.75">
      <c r="D860" s="19"/>
      <c r="E860" s="20"/>
    </row>
    <row r="861" spans="4:5" ht="12.75">
      <c r="D861" s="19"/>
      <c r="E861" s="20"/>
    </row>
    <row r="862" spans="4:5" ht="12.75">
      <c r="D862" s="19"/>
      <c r="E862" s="20"/>
    </row>
    <row r="863" spans="4:5" ht="12.75">
      <c r="D863" s="19"/>
      <c r="E863" s="20"/>
    </row>
    <row r="864" spans="4:5" ht="12.75">
      <c r="D864" s="19"/>
      <c r="E864" s="20"/>
    </row>
    <row r="865" spans="4:5" ht="12.75">
      <c r="D865" s="19"/>
      <c r="E865" s="20"/>
    </row>
    <row r="866" spans="4:5" ht="12.75">
      <c r="D866" s="19"/>
      <c r="E866" s="20"/>
    </row>
    <row r="867" spans="4:5" ht="12.75">
      <c r="D867" s="19"/>
      <c r="E867" s="20"/>
    </row>
    <row r="868" spans="4:5" ht="12.75">
      <c r="D868" s="19"/>
      <c r="E868" s="20"/>
    </row>
    <row r="869" spans="4:5" ht="12.75">
      <c r="D869" s="19"/>
      <c r="E869" s="20"/>
    </row>
    <row r="870" spans="4:5" ht="12.75">
      <c r="D870" s="19"/>
      <c r="E870" s="20"/>
    </row>
    <row r="871" spans="4:5" ht="12.75">
      <c r="D871" s="19"/>
      <c r="E871" s="20"/>
    </row>
    <row r="872" spans="4:5" ht="12.75">
      <c r="D872" s="19"/>
      <c r="E872" s="20"/>
    </row>
    <row r="873" spans="4:5" ht="12.75">
      <c r="D873" s="19"/>
      <c r="E873" s="20"/>
    </row>
    <row r="874" spans="4:5" ht="12.75">
      <c r="D874" s="19"/>
      <c r="E874" s="20"/>
    </row>
    <row r="875" spans="4:5" ht="12.75">
      <c r="D875" s="19"/>
      <c r="E875" s="20"/>
    </row>
    <row r="876" spans="4:5" ht="12.75">
      <c r="D876" s="19"/>
      <c r="E876" s="20"/>
    </row>
    <row r="877" spans="4:5" ht="12.75">
      <c r="D877" s="19"/>
      <c r="E877" s="20"/>
    </row>
    <row r="878" spans="4:5" ht="12.75">
      <c r="D878" s="19"/>
      <c r="E878" s="20"/>
    </row>
    <row r="879" spans="4:5" ht="12.75">
      <c r="D879" s="19"/>
      <c r="E879" s="20"/>
    </row>
    <row r="880" spans="4:5" ht="12.75">
      <c r="D880" s="19"/>
      <c r="E880" s="20"/>
    </row>
    <row r="881" spans="4:5" ht="12.75">
      <c r="D881" s="19"/>
      <c r="E881" s="20"/>
    </row>
    <row r="882" spans="4:5" ht="12.75">
      <c r="D882" s="19"/>
      <c r="E882" s="20"/>
    </row>
    <row r="883" spans="4:5" ht="12.75">
      <c r="D883" s="19"/>
      <c r="E883" s="20"/>
    </row>
    <row r="884" spans="4:5" ht="12.75">
      <c r="D884" s="19"/>
      <c r="E884" s="20"/>
    </row>
    <row r="885" spans="4:5" ht="12.75">
      <c r="D885" s="19"/>
      <c r="E885" s="20"/>
    </row>
    <row r="886" spans="4:5" ht="12.75">
      <c r="D886" s="19"/>
      <c r="E886" s="20"/>
    </row>
    <row r="887" spans="4:5" ht="12.75">
      <c r="D887" s="19"/>
      <c r="E887" s="20"/>
    </row>
    <row r="888" spans="4:5" ht="12.75">
      <c r="D888" s="19"/>
      <c r="E888" s="20"/>
    </row>
    <row r="889" spans="4:5" ht="12.75">
      <c r="D889" s="19"/>
      <c r="E889" s="20"/>
    </row>
    <row r="890" spans="4:5" ht="12.75">
      <c r="D890" s="19"/>
      <c r="E890" s="20"/>
    </row>
    <row r="891" spans="4:5" ht="12.75">
      <c r="D891" s="19"/>
      <c r="E891" s="20"/>
    </row>
    <row r="892" spans="4:5" ht="12.75">
      <c r="D892" s="19"/>
      <c r="E892" s="20"/>
    </row>
    <row r="893" spans="4:5" ht="12.75">
      <c r="D893" s="19"/>
      <c r="E893" s="20"/>
    </row>
    <row r="894" spans="4:5" ht="12.75">
      <c r="D894" s="19"/>
      <c r="E894" s="20"/>
    </row>
    <row r="895" spans="4:5" ht="12.75">
      <c r="D895" s="19"/>
      <c r="E895" s="20"/>
    </row>
    <row r="896" spans="4:5" ht="12.75">
      <c r="D896" s="19"/>
      <c r="E896" s="20"/>
    </row>
    <row r="897" spans="4:5" ht="12.75">
      <c r="D897" s="19"/>
      <c r="E897" s="20"/>
    </row>
    <row r="898" spans="4:5" ht="12.75">
      <c r="D898" s="19"/>
      <c r="E898" s="20"/>
    </row>
    <row r="899" spans="4:5" ht="12.75">
      <c r="D899" s="19"/>
      <c r="E899" s="20"/>
    </row>
    <row r="900" spans="4:5" ht="12.75">
      <c r="D900" s="19"/>
      <c r="E900" s="20"/>
    </row>
    <row r="901" spans="4:5" ht="12.75">
      <c r="D901" s="19"/>
      <c r="E901" s="20"/>
    </row>
    <row r="902" spans="4:5" ht="12.75">
      <c r="D902" s="19"/>
      <c r="E902" s="20"/>
    </row>
    <row r="903" spans="4:5" ht="12.75">
      <c r="D903" s="19"/>
      <c r="E903" s="20"/>
    </row>
    <row r="904" spans="4:5" ht="12.75">
      <c r="D904" s="19"/>
      <c r="E904" s="20"/>
    </row>
    <row r="905" spans="4:5" ht="12.75">
      <c r="D905" s="19"/>
      <c r="E905" s="20"/>
    </row>
    <row r="906" spans="4:5" ht="12.75">
      <c r="D906" s="19"/>
      <c r="E906" s="20"/>
    </row>
    <row r="907" spans="4:5" ht="12.75">
      <c r="D907" s="19"/>
      <c r="E907" s="20"/>
    </row>
    <row r="908" spans="4:5" ht="12.75">
      <c r="D908" s="19"/>
      <c r="E908" s="20"/>
    </row>
    <row r="909" spans="4:5" ht="12.75">
      <c r="D909" s="19"/>
      <c r="E909" s="20"/>
    </row>
    <row r="910" spans="4:5" ht="12.75">
      <c r="D910" s="19"/>
      <c r="E910" s="20"/>
    </row>
    <row r="911" spans="4:5" ht="12.75">
      <c r="D911" s="19"/>
      <c r="E911" s="20"/>
    </row>
    <row r="912" spans="4:5" ht="12.75">
      <c r="D912" s="19"/>
      <c r="E912" s="20"/>
    </row>
    <row r="913" spans="4:5" ht="12.75">
      <c r="D913" s="19"/>
      <c r="E913" s="20"/>
    </row>
    <row r="914" spans="4:5" ht="12.75">
      <c r="D914" s="19"/>
      <c r="E914" s="20"/>
    </row>
    <row r="915" spans="4:5" ht="12.75">
      <c r="D915" s="19"/>
      <c r="E915" s="20"/>
    </row>
    <row r="916" spans="4:5" ht="12.75">
      <c r="D916" s="19"/>
      <c r="E916" s="20"/>
    </row>
    <row r="917" spans="4:5" ht="12.75">
      <c r="D917" s="19"/>
      <c r="E917" s="20"/>
    </row>
    <row r="918" spans="4:5" ht="12.75">
      <c r="D918" s="19"/>
      <c r="E918" s="20"/>
    </row>
    <row r="919" spans="4:5" ht="12.75">
      <c r="D919" s="19"/>
      <c r="E919" s="20"/>
    </row>
    <row r="920" spans="4:5" ht="12.75">
      <c r="D920" s="19"/>
      <c r="E920" s="20"/>
    </row>
    <row r="921" spans="4:5" ht="12.75">
      <c r="D921" s="19"/>
      <c r="E921" s="20"/>
    </row>
    <row r="922" spans="4:5" ht="12.75">
      <c r="D922" s="19"/>
      <c r="E922" s="20"/>
    </row>
    <row r="923" spans="4:5" ht="12.75">
      <c r="D923" s="19"/>
      <c r="E923" s="20"/>
    </row>
    <row r="924" spans="4:5" ht="12.75">
      <c r="D924" s="19"/>
      <c r="E924" s="20"/>
    </row>
    <row r="925" spans="4:5" ht="12.75">
      <c r="D925" s="19"/>
      <c r="E925" s="20"/>
    </row>
    <row r="926" spans="4:5" ht="12.75">
      <c r="D926" s="19"/>
      <c r="E926" s="20"/>
    </row>
    <row r="927" spans="4:5" ht="12.75">
      <c r="D927" s="19"/>
      <c r="E927" s="20"/>
    </row>
    <row r="928" spans="4:5" ht="12.75">
      <c r="D928" s="19"/>
      <c r="E928" s="20"/>
    </row>
    <row r="929" spans="4:5" ht="12.75">
      <c r="D929" s="19"/>
      <c r="E929" s="20"/>
    </row>
    <row r="930" spans="4:5" ht="12.75">
      <c r="D930" s="19"/>
      <c r="E930" s="20"/>
    </row>
    <row r="931" spans="4:5" ht="12.75">
      <c r="D931" s="19"/>
      <c r="E931" s="20"/>
    </row>
    <row r="932" spans="4:5" ht="12.75">
      <c r="D932" s="19"/>
      <c r="E932" s="20"/>
    </row>
    <row r="933" spans="4:5" ht="12.75">
      <c r="D933" s="19"/>
      <c r="E933" s="20"/>
    </row>
    <row r="934" spans="4:5" ht="12.75">
      <c r="D934" s="19"/>
      <c r="E934" s="20"/>
    </row>
    <row r="935" spans="4:5" ht="12.75">
      <c r="D935" s="19"/>
      <c r="E935" s="20"/>
    </row>
    <row r="936" spans="4:5" ht="12.75">
      <c r="D936" s="19"/>
      <c r="E936" s="20"/>
    </row>
    <row r="937" spans="4:5" ht="12.75">
      <c r="D937" s="19"/>
      <c r="E937" s="20"/>
    </row>
    <row r="938" spans="4:5" ht="12.75">
      <c r="D938" s="19"/>
      <c r="E938" s="20"/>
    </row>
    <row r="939" spans="4:5" ht="12.75">
      <c r="D939" s="19"/>
      <c r="E939" s="20"/>
    </row>
    <row r="940" spans="4:5" ht="12.75">
      <c r="D940" s="19"/>
      <c r="E940" s="20"/>
    </row>
    <row r="941" spans="4:5" ht="12.75">
      <c r="D941" s="19"/>
      <c r="E941" s="20"/>
    </row>
    <row r="942" spans="4:5" ht="12.75">
      <c r="D942" s="19"/>
      <c r="E942" s="20"/>
    </row>
    <row r="943" spans="4:5" ht="12.75">
      <c r="D943" s="19"/>
      <c r="E943" s="20"/>
    </row>
    <row r="944" spans="4:5" ht="12.75">
      <c r="D944" s="19"/>
      <c r="E944" s="20"/>
    </row>
    <row r="945" spans="4:5" ht="12.75">
      <c r="D945" s="19"/>
      <c r="E945" s="20"/>
    </row>
    <row r="946" spans="4:5" ht="12.75">
      <c r="D946" s="19"/>
      <c r="E946" s="20"/>
    </row>
    <row r="947" spans="4:5" ht="12.75">
      <c r="D947" s="19"/>
      <c r="E947" s="20"/>
    </row>
    <row r="948" spans="4:5" ht="12.75">
      <c r="D948" s="19"/>
      <c r="E948" s="20"/>
    </row>
    <row r="949" spans="4:5" ht="12.75">
      <c r="D949" s="19"/>
      <c r="E949" s="20"/>
    </row>
    <row r="950" spans="4:5" ht="12.75">
      <c r="D950" s="19"/>
      <c r="E950" s="20"/>
    </row>
    <row r="951" spans="4:5" ht="12.75">
      <c r="D951" s="19"/>
      <c r="E951" s="20"/>
    </row>
    <row r="952" spans="4:5" ht="12.75">
      <c r="D952" s="19"/>
      <c r="E952" s="20"/>
    </row>
    <row r="953" spans="4:5" ht="12.75">
      <c r="D953" s="19"/>
      <c r="E953" s="20"/>
    </row>
    <row r="954" spans="4:5" ht="12.75">
      <c r="D954" s="19"/>
      <c r="E954" s="20"/>
    </row>
    <row r="955" spans="4:5" ht="12.75">
      <c r="D955" s="19"/>
      <c r="E955" s="20"/>
    </row>
    <row r="956" spans="4:5" ht="12.75">
      <c r="D956" s="19"/>
      <c r="E956" s="20"/>
    </row>
    <row r="957" spans="4:5" ht="12.75">
      <c r="D957" s="19"/>
      <c r="E957" s="20"/>
    </row>
    <row r="958" spans="4:5" ht="12.75">
      <c r="D958" s="19"/>
      <c r="E958" s="20"/>
    </row>
    <row r="959" spans="4:5" ht="12.75">
      <c r="D959" s="19"/>
      <c r="E959" s="20"/>
    </row>
    <row r="960" spans="4:5" ht="12.75">
      <c r="D960" s="19"/>
      <c r="E960" s="20"/>
    </row>
    <row r="961" spans="4:5" ht="12.75">
      <c r="D961" s="19"/>
      <c r="E961" s="20"/>
    </row>
    <row r="962" spans="4:5" ht="12.75">
      <c r="D962" s="19"/>
      <c r="E962" s="20"/>
    </row>
    <row r="963" spans="4:5" ht="12.75">
      <c r="D963" s="19"/>
      <c r="E963" s="20"/>
    </row>
    <row r="964" spans="4:5" ht="12.75">
      <c r="D964" s="19"/>
      <c r="E964" s="20"/>
    </row>
    <row r="965" spans="4:5" ht="12.75">
      <c r="D965" s="19"/>
      <c r="E965" s="20"/>
    </row>
    <row r="966" spans="4:5" ht="12.75">
      <c r="D966" s="19"/>
      <c r="E966" s="20"/>
    </row>
    <row r="967" spans="4:5" ht="12.75">
      <c r="D967" s="19"/>
      <c r="E967" s="20"/>
    </row>
    <row r="968" spans="4:5" ht="12.75">
      <c r="D968" s="19"/>
      <c r="E968" s="20"/>
    </row>
  </sheetData>
  <autoFilter ref="B1:G7" xr:uid="{00000000-0009-0000-0000-000003000000}"/>
  <mergeCells count="8">
    <mergeCell ref="B7:K7"/>
    <mergeCell ref="L7:U7"/>
    <mergeCell ref="B12:K12"/>
    <mergeCell ref="L12:U12"/>
    <mergeCell ref="G6:J6"/>
    <mergeCell ref="G11:J11"/>
    <mergeCell ref="L2:L6"/>
    <mergeCell ref="L8:L11"/>
  </mergeCells>
  <printOptions horizontalCentered="1" gridLines="1"/>
  <pageMargins left="0.7" right="0.7" top="0.75" bottom="0.75" header="0" footer="0"/>
  <pageSetup paperSize="9" scale="46" fitToHeight="0" pageOrder="overThenDown" orientation="landscape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660000"/>
    <outlinePr summaryBelow="0" summaryRight="0"/>
    <pageSetUpPr fitToPage="1"/>
  </sheetPr>
  <dimension ref="A1:U967"/>
  <sheetViews>
    <sheetView workbookViewId="0">
      <selection activeCell="L10" sqref="L10:L16"/>
    </sheetView>
  </sheetViews>
  <sheetFormatPr defaultColWidth="12.7109375" defaultRowHeight="15.75" customHeight="1"/>
  <cols>
    <col min="1" max="1" width="5.5703125" customWidth="1"/>
    <col min="2" max="2" width="16.42578125" customWidth="1"/>
    <col min="3" max="3" width="16.7109375" customWidth="1"/>
    <col min="4" max="4" width="13.42578125" customWidth="1"/>
    <col min="5" max="5" width="18.28515625" customWidth="1"/>
    <col min="6" max="6" width="14.42578125" bestFit="1" customWidth="1"/>
    <col min="7" max="7" width="14.140625" customWidth="1"/>
    <col min="8" max="8" width="20.28515625" customWidth="1"/>
    <col min="9" max="9" width="19.140625" customWidth="1"/>
  </cols>
  <sheetData>
    <row r="1" spans="1:21" ht="90">
      <c r="B1" s="40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0" t="s">
        <v>9</v>
      </c>
      <c r="H1" s="40" t="s">
        <v>10</v>
      </c>
      <c r="I1" s="40" t="s">
        <v>11</v>
      </c>
      <c r="J1" s="40" t="s">
        <v>12</v>
      </c>
      <c r="K1" s="40" t="s">
        <v>13</v>
      </c>
      <c r="L1" s="27" t="s">
        <v>281</v>
      </c>
    </row>
    <row r="2" spans="1:21" ht="15.75" customHeight="1">
      <c r="A2">
        <v>1</v>
      </c>
      <c r="B2" s="32" t="s">
        <v>14</v>
      </c>
      <c r="C2" s="32" t="s">
        <v>238</v>
      </c>
      <c r="D2" s="32" t="s">
        <v>239</v>
      </c>
      <c r="E2" s="32" t="s">
        <v>240</v>
      </c>
      <c r="F2" s="32" t="s">
        <v>18</v>
      </c>
      <c r="G2" s="33">
        <v>22211</v>
      </c>
      <c r="H2" s="34">
        <v>13567</v>
      </c>
      <c r="I2" s="34">
        <f t="shared" ref="I2:I7" si="0">H2/24</f>
        <v>565.29166666666663</v>
      </c>
      <c r="J2" s="34">
        <f t="shared" ref="J2:J7" si="1">G2/I2</f>
        <v>39.291221345912881</v>
      </c>
      <c r="K2" s="34">
        <f t="shared" ref="K2:K7" si="2">J2*30</f>
        <v>1178.7366403773865</v>
      </c>
      <c r="L2" s="107">
        <f>K8/2000</f>
        <v>1.8235608209101857</v>
      </c>
    </row>
    <row r="3" spans="1:21" ht="15.75" customHeight="1">
      <c r="A3">
        <v>1</v>
      </c>
      <c r="B3" s="32" t="s">
        <v>14</v>
      </c>
      <c r="C3" s="32" t="s">
        <v>241</v>
      </c>
      <c r="D3" s="32" t="s">
        <v>242</v>
      </c>
      <c r="E3" s="32" t="s">
        <v>243</v>
      </c>
      <c r="F3" s="32" t="s">
        <v>18</v>
      </c>
      <c r="G3" s="33">
        <v>12250</v>
      </c>
      <c r="H3" s="34">
        <v>26952</v>
      </c>
      <c r="I3" s="34">
        <f t="shared" si="0"/>
        <v>1123</v>
      </c>
      <c r="J3" s="34">
        <f t="shared" si="1"/>
        <v>10.908281389136242</v>
      </c>
      <c r="K3" s="34">
        <f t="shared" si="2"/>
        <v>327.24844167408725</v>
      </c>
      <c r="L3" s="107"/>
    </row>
    <row r="4" spans="1:21" ht="15.75" customHeight="1">
      <c r="A4">
        <v>1</v>
      </c>
      <c r="B4" s="32" t="s">
        <v>14</v>
      </c>
      <c r="C4" s="32" t="s">
        <v>244</v>
      </c>
      <c r="D4" s="32" t="s">
        <v>245</v>
      </c>
      <c r="E4" s="32" t="s">
        <v>246</v>
      </c>
      <c r="F4" s="32" t="s">
        <v>18</v>
      </c>
      <c r="G4" s="33">
        <v>9479</v>
      </c>
      <c r="H4" s="34">
        <v>35041</v>
      </c>
      <c r="I4" s="34">
        <f t="shared" si="0"/>
        <v>1460.0416666666667</v>
      </c>
      <c r="J4" s="34">
        <f t="shared" si="1"/>
        <v>6.4922804714477325</v>
      </c>
      <c r="K4" s="34">
        <f t="shared" si="2"/>
        <v>194.76841414343198</v>
      </c>
      <c r="L4" s="107"/>
    </row>
    <row r="5" spans="1:21" ht="15.75" customHeight="1">
      <c r="A5">
        <v>1</v>
      </c>
      <c r="B5" s="32" t="s">
        <v>14</v>
      </c>
      <c r="C5" s="32" t="s">
        <v>247</v>
      </c>
      <c r="D5" s="32" t="s">
        <v>248</v>
      </c>
      <c r="E5" s="32" t="s">
        <v>249</v>
      </c>
      <c r="F5" s="32" t="s">
        <v>18</v>
      </c>
      <c r="G5" s="33">
        <v>21506</v>
      </c>
      <c r="H5" s="34">
        <v>33216</v>
      </c>
      <c r="I5" s="34">
        <f t="shared" si="0"/>
        <v>1384</v>
      </c>
      <c r="J5" s="34">
        <f t="shared" si="1"/>
        <v>15.539017341040463</v>
      </c>
      <c r="K5" s="34">
        <f t="shared" si="2"/>
        <v>466.17052023121391</v>
      </c>
      <c r="L5" s="107"/>
    </row>
    <row r="6" spans="1:21" ht="15.75" customHeight="1">
      <c r="A6">
        <v>1</v>
      </c>
      <c r="B6" s="32" t="s">
        <v>14</v>
      </c>
      <c r="C6" s="32" t="s">
        <v>250</v>
      </c>
      <c r="D6" s="32" t="s">
        <v>251</v>
      </c>
      <c r="E6" s="32" t="s">
        <v>252</v>
      </c>
      <c r="F6" s="32" t="s">
        <v>18</v>
      </c>
      <c r="G6" s="33">
        <v>37928</v>
      </c>
      <c r="H6" s="34">
        <v>33162</v>
      </c>
      <c r="I6" s="34">
        <f t="shared" si="0"/>
        <v>1381.75</v>
      </c>
      <c r="J6" s="34">
        <f t="shared" si="1"/>
        <v>27.449249140582594</v>
      </c>
      <c r="K6" s="34">
        <f t="shared" si="2"/>
        <v>823.47747421747783</v>
      </c>
      <c r="L6" s="107"/>
    </row>
    <row r="7" spans="1:21" ht="15.75" customHeight="1">
      <c r="A7">
        <v>1</v>
      </c>
      <c r="B7" s="32" t="s">
        <v>14</v>
      </c>
      <c r="C7" s="32" t="s">
        <v>253</v>
      </c>
      <c r="D7" s="32" t="s">
        <v>254</v>
      </c>
      <c r="E7" s="32" t="s">
        <v>255</v>
      </c>
      <c r="F7" s="32" t="s">
        <v>18</v>
      </c>
      <c r="G7" s="33">
        <v>26547</v>
      </c>
      <c r="H7" s="34">
        <v>29105</v>
      </c>
      <c r="I7" s="34">
        <f t="shared" si="0"/>
        <v>1212.7083333333333</v>
      </c>
      <c r="J7" s="34">
        <f t="shared" si="1"/>
        <v>21.890671705892458</v>
      </c>
      <c r="K7" s="34">
        <f t="shared" si="2"/>
        <v>656.7201511767737</v>
      </c>
      <c r="L7" s="107"/>
    </row>
    <row r="8" spans="1:21" ht="15">
      <c r="A8">
        <f>SUM(A2:A7)</f>
        <v>6</v>
      </c>
      <c r="B8" s="32"/>
      <c r="C8" s="32"/>
      <c r="D8" s="32"/>
      <c r="E8" s="32"/>
      <c r="F8" s="32"/>
      <c r="G8" s="99" t="s">
        <v>286</v>
      </c>
      <c r="H8" s="99"/>
      <c r="I8" s="99"/>
      <c r="J8" s="99"/>
      <c r="K8" s="29">
        <f>SUM(K2:K7)</f>
        <v>3647.1216418203712</v>
      </c>
      <c r="L8" s="107"/>
    </row>
    <row r="9" spans="1:21" ht="15">
      <c r="B9" s="117"/>
      <c r="C9" s="113"/>
      <c r="D9" s="113"/>
      <c r="E9" s="113"/>
      <c r="F9" s="113"/>
      <c r="G9" s="113"/>
      <c r="H9" s="113"/>
      <c r="I9" s="113"/>
      <c r="J9" s="113"/>
      <c r="K9" s="123"/>
      <c r="L9" s="117"/>
      <c r="M9" s="101"/>
      <c r="N9" s="101"/>
      <c r="O9" s="101"/>
      <c r="P9" s="101"/>
      <c r="Q9" s="101"/>
      <c r="R9" s="101"/>
      <c r="S9" s="101"/>
      <c r="T9" s="101"/>
      <c r="U9" s="102"/>
    </row>
    <row r="10" spans="1:21" ht="15.75" customHeight="1">
      <c r="A10">
        <v>1</v>
      </c>
      <c r="B10" s="32" t="s">
        <v>29</v>
      </c>
      <c r="C10" s="32" t="s">
        <v>256</v>
      </c>
      <c r="D10" s="32" t="s">
        <v>257</v>
      </c>
      <c r="E10" s="32" t="s">
        <v>258</v>
      </c>
      <c r="F10" s="32" t="s">
        <v>33</v>
      </c>
      <c r="G10" s="33">
        <v>15452</v>
      </c>
      <c r="H10" s="34">
        <v>34899</v>
      </c>
      <c r="I10" s="34">
        <f>H10/24</f>
        <v>1454.125</v>
      </c>
      <c r="J10" s="34">
        <f t="shared" ref="J10:J15" si="3">G10/I10</f>
        <v>10.626321671108055</v>
      </c>
      <c r="K10" s="34">
        <f t="shared" ref="K10:K15" si="4">J10*30</f>
        <v>318.78965013324165</v>
      </c>
      <c r="L10" s="107">
        <f>K16/2000</f>
        <v>0.90351898797683539</v>
      </c>
    </row>
    <row r="11" spans="1:21" ht="15.75" customHeight="1">
      <c r="A11">
        <v>1</v>
      </c>
      <c r="B11" s="32" t="s">
        <v>29</v>
      </c>
      <c r="C11" s="32" t="s">
        <v>259</v>
      </c>
      <c r="D11" s="32" t="s">
        <v>260</v>
      </c>
      <c r="E11" s="32" t="s">
        <v>261</v>
      </c>
      <c r="F11" s="32" t="s">
        <v>33</v>
      </c>
      <c r="G11" s="33">
        <v>22649</v>
      </c>
      <c r="H11" s="34">
        <v>38251</v>
      </c>
      <c r="I11" s="34">
        <f>H11/24</f>
        <v>1593.7916666666667</v>
      </c>
      <c r="J11" s="34">
        <f t="shared" si="3"/>
        <v>14.21076573161486</v>
      </c>
      <c r="K11" s="34">
        <f t="shared" si="4"/>
        <v>426.3229719484458</v>
      </c>
      <c r="L11" s="107"/>
    </row>
    <row r="12" spans="1:21" ht="15.75" customHeight="1">
      <c r="A12">
        <v>1</v>
      </c>
      <c r="B12" s="32" t="s">
        <v>29</v>
      </c>
      <c r="C12" s="32" t="s">
        <v>262</v>
      </c>
      <c r="D12" s="32" t="s">
        <v>263</v>
      </c>
      <c r="E12" s="32" t="s">
        <v>264</v>
      </c>
      <c r="F12" s="32" t="s">
        <v>33</v>
      </c>
      <c r="G12" s="33">
        <v>20714</v>
      </c>
      <c r="H12" s="34">
        <v>38071</v>
      </c>
      <c r="I12" s="34">
        <f>H12/24</f>
        <v>1586.2916666666667</v>
      </c>
      <c r="J12" s="34">
        <f t="shared" si="3"/>
        <v>13.058128234088938</v>
      </c>
      <c r="K12" s="34">
        <f t="shared" si="4"/>
        <v>391.74384702266815</v>
      </c>
      <c r="L12" s="107"/>
    </row>
    <row r="13" spans="1:21" ht="15.75" customHeight="1">
      <c r="A13">
        <v>1</v>
      </c>
      <c r="B13" s="32" t="s">
        <v>231</v>
      </c>
      <c r="C13" s="32" t="s">
        <v>265</v>
      </c>
      <c r="D13" s="32" t="s">
        <v>266</v>
      </c>
      <c r="E13" s="32" t="s">
        <v>267</v>
      </c>
      <c r="F13" s="32" t="s">
        <v>33</v>
      </c>
      <c r="G13" s="33">
        <v>10918</v>
      </c>
      <c r="H13" s="34"/>
      <c r="I13" s="34">
        <v>2920</v>
      </c>
      <c r="J13" s="34">
        <f t="shared" si="3"/>
        <v>3.739041095890411</v>
      </c>
      <c r="K13" s="34">
        <f t="shared" si="4"/>
        <v>112.17123287671232</v>
      </c>
      <c r="L13" s="107"/>
    </row>
    <row r="14" spans="1:21" ht="15.75" customHeight="1">
      <c r="A14">
        <v>1</v>
      </c>
      <c r="B14" s="32" t="s">
        <v>231</v>
      </c>
      <c r="C14" s="32" t="s">
        <v>268</v>
      </c>
      <c r="D14" s="32" t="s">
        <v>269</v>
      </c>
      <c r="E14" s="32" t="s">
        <v>270</v>
      </c>
      <c r="F14" s="32" t="s">
        <v>33</v>
      </c>
      <c r="G14" s="33">
        <v>10886</v>
      </c>
      <c r="H14" s="34"/>
      <c r="I14" s="34">
        <v>2920</v>
      </c>
      <c r="J14" s="34">
        <f t="shared" si="3"/>
        <v>3.728082191780822</v>
      </c>
      <c r="K14" s="34">
        <f t="shared" si="4"/>
        <v>111.84246575342466</v>
      </c>
      <c r="L14" s="107"/>
    </row>
    <row r="15" spans="1:21" ht="15.75" customHeight="1">
      <c r="A15">
        <v>1</v>
      </c>
      <c r="B15" s="32" t="s">
        <v>231</v>
      </c>
      <c r="C15" s="32" t="s">
        <v>271</v>
      </c>
      <c r="D15" s="32" t="s">
        <v>272</v>
      </c>
      <c r="E15" s="32" t="s">
        <v>273</v>
      </c>
      <c r="F15" s="32" t="s">
        <v>33</v>
      </c>
      <c r="G15" s="33">
        <v>43427</v>
      </c>
      <c r="H15" s="34"/>
      <c r="I15" s="34">
        <v>2920</v>
      </c>
      <c r="J15" s="34">
        <f t="shared" si="3"/>
        <v>14.872260273972604</v>
      </c>
      <c r="K15" s="34">
        <f t="shared" si="4"/>
        <v>446.16780821917808</v>
      </c>
      <c r="L15" s="107"/>
    </row>
    <row r="16" spans="1:21" ht="15">
      <c r="A16">
        <v>1</v>
      </c>
      <c r="B16" s="32"/>
      <c r="C16" s="32"/>
      <c r="D16" s="32"/>
      <c r="E16" s="32"/>
      <c r="F16" s="32"/>
      <c r="G16" s="99" t="s">
        <v>286</v>
      </c>
      <c r="H16" s="99"/>
      <c r="I16" s="99"/>
      <c r="J16" s="99"/>
      <c r="K16" s="29">
        <f>SUM(K10:K15)</f>
        <v>1807.0379759536709</v>
      </c>
      <c r="L16" s="107"/>
    </row>
    <row r="17" spans="1:21" ht="15">
      <c r="B17" s="118"/>
      <c r="C17" s="103"/>
      <c r="D17" s="103"/>
      <c r="E17" s="103"/>
      <c r="F17" s="103"/>
      <c r="G17" s="103"/>
      <c r="H17" s="103"/>
      <c r="I17" s="103"/>
      <c r="J17" s="103"/>
      <c r="K17" s="119"/>
      <c r="L17" s="118"/>
      <c r="M17" s="101"/>
      <c r="N17" s="101"/>
      <c r="O17" s="101"/>
      <c r="P17" s="101"/>
      <c r="Q17" s="101"/>
      <c r="R17" s="101"/>
      <c r="S17" s="101"/>
      <c r="T17" s="101"/>
      <c r="U17" s="102"/>
    </row>
    <row r="18" spans="1:21" ht="12.75">
      <c r="A18">
        <f>SUM(A10:A16)</f>
        <v>7</v>
      </c>
      <c r="D18" s="19"/>
      <c r="E18" s="20"/>
    </row>
    <row r="19" spans="1:21" ht="12.75">
      <c r="D19" s="19"/>
      <c r="E19" s="20"/>
    </row>
    <row r="20" spans="1:21" ht="12.75">
      <c r="D20" s="19"/>
      <c r="E20" s="20"/>
    </row>
    <row r="21" spans="1:21" ht="12.75">
      <c r="D21" s="19"/>
      <c r="E21" s="20"/>
    </row>
    <row r="22" spans="1:21" ht="12.75">
      <c r="D22" s="19"/>
      <c r="E22" s="20"/>
    </row>
    <row r="23" spans="1:21" ht="12.75">
      <c r="D23" s="19"/>
      <c r="E23" s="20"/>
    </row>
    <row r="24" spans="1:21" ht="12.75">
      <c r="D24" s="19"/>
      <c r="E24" s="20"/>
    </row>
    <row r="25" spans="1:21" ht="12.75">
      <c r="D25" s="19"/>
      <c r="E25" s="20"/>
    </row>
    <row r="26" spans="1:21" ht="12.75">
      <c r="D26" s="19"/>
      <c r="E26" s="20"/>
    </row>
    <row r="27" spans="1:21" ht="12.75">
      <c r="D27" s="19"/>
      <c r="E27" s="20"/>
    </row>
    <row r="28" spans="1:21" ht="12.75">
      <c r="D28" s="19"/>
      <c r="E28" s="20"/>
    </row>
    <row r="29" spans="1:21" ht="12.75">
      <c r="D29" s="19"/>
      <c r="E29" s="20"/>
    </row>
    <row r="30" spans="1:21" ht="12.75">
      <c r="D30" s="19"/>
      <c r="E30" s="20"/>
    </row>
    <row r="31" spans="1:21" ht="12.75">
      <c r="D31" s="19"/>
      <c r="E31" s="20"/>
    </row>
    <row r="32" spans="1:21" ht="12.75">
      <c r="D32" s="19"/>
      <c r="E32" s="20"/>
    </row>
    <row r="33" spans="4:5" ht="12.75">
      <c r="D33" s="19"/>
      <c r="E33" s="20"/>
    </row>
    <row r="34" spans="4:5" ht="12.75">
      <c r="D34" s="19"/>
      <c r="E34" s="20"/>
    </row>
    <row r="35" spans="4:5" ht="12.75">
      <c r="D35" s="19"/>
      <c r="E35" s="20"/>
    </row>
    <row r="36" spans="4:5" ht="12.75">
      <c r="D36" s="19"/>
      <c r="E36" s="20"/>
    </row>
    <row r="37" spans="4:5" ht="12.75">
      <c r="D37" s="19"/>
      <c r="E37" s="20"/>
    </row>
    <row r="38" spans="4:5" ht="12.75">
      <c r="D38" s="19"/>
      <c r="E38" s="20"/>
    </row>
    <row r="39" spans="4:5" ht="12.75">
      <c r="D39" s="19"/>
      <c r="E39" s="20"/>
    </row>
    <row r="40" spans="4:5" ht="12.75">
      <c r="D40" s="19"/>
      <c r="E40" s="20"/>
    </row>
    <row r="41" spans="4:5" ht="12.75">
      <c r="D41" s="19"/>
      <c r="E41" s="20"/>
    </row>
    <row r="42" spans="4:5" ht="12.75">
      <c r="D42" s="19"/>
      <c r="E42" s="20"/>
    </row>
    <row r="43" spans="4:5" ht="12.75">
      <c r="D43" s="19"/>
      <c r="E43" s="20"/>
    </row>
    <row r="44" spans="4:5" ht="12.75">
      <c r="D44" s="19"/>
      <c r="E44" s="20"/>
    </row>
    <row r="45" spans="4:5" ht="12.75">
      <c r="D45" s="19"/>
      <c r="E45" s="20"/>
    </row>
    <row r="46" spans="4:5" ht="12.75">
      <c r="D46" s="19"/>
      <c r="E46" s="20"/>
    </row>
    <row r="47" spans="4:5" ht="12.75">
      <c r="D47" s="19"/>
      <c r="E47" s="20"/>
    </row>
    <row r="48" spans="4:5" ht="12.75">
      <c r="D48" s="19"/>
      <c r="E48" s="20"/>
    </row>
    <row r="49" spans="4:5" ht="12.75">
      <c r="D49" s="19"/>
      <c r="E49" s="20"/>
    </row>
    <row r="50" spans="4:5" ht="12.75">
      <c r="D50" s="19"/>
      <c r="E50" s="20"/>
    </row>
    <row r="51" spans="4:5" ht="12.75">
      <c r="D51" s="19"/>
      <c r="E51" s="20"/>
    </row>
    <row r="52" spans="4:5" ht="12.75">
      <c r="D52" s="19"/>
      <c r="E52" s="20"/>
    </row>
    <row r="53" spans="4:5" ht="12.75">
      <c r="D53" s="19"/>
      <c r="E53" s="20"/>
    </row>
    <row r="54" spans="4:5" ht="12.75">
      <c r="D54" s="19"/>
      <c r="E54" s="20"/>
    </row>
    <row r="55" spans="4:5" ht="12.75">
      <c r="D55" s="19"/>
      <c r="E55" s="20"/>
    </row>
    <row r="56" spans="4:5" ht="12.75">
      <c r="D56" s="19"/>
      <c r="E56" s="20"/>
    </row>
    <row r="57" spans="4:5" ht="12.75">
      <c r="D57" s="19"/>
      <c r="E57" s="20"/>
    </row>
    <row r="58" spans="4:5" ht="12.75">
      <c r="D58" s="19"/>
      <c r="E58" s="20"/>
    </row>
    <row r="59" spans="4:5" ht="12.75">
      <c r="D59" s="19"/>
      <c r="E59" s="20"/>
    </row>
    <row r="60" spans="4:5" ht="12.75">
      <c r="D60" s="19"/>
      <c r="E60" s="20"/>
    </row>
    <row r="61" spans="4:5" ht="12.75">
      <c r="D61" s="19"/>
      <c r="E61" s="20"/>
    </row>
    <row r="62" spans="4:5" ht="12.75">
      <c r="D62" s="19"/>
      <c r="E62" s="20"/>
    </row>
    <row r="63" spans="4:5" ht="12.75">
      <c r="D63" s="19"/>
      <c r="E63" s="20"/>
    </row>
    <row r="64" spans="4:5" ht="12.75">
      <c r="D64" s="19"/>
      <c r="E64" s="20"/>
    </row>
    <row r="65" spans="4:5" ht="12.75">
      <c r="D65" s="19"/>
      <c r="E65" s="20"/>
    </row>
    <row r="66" spans="4:5" ht="12.75">
      <c r="D66" s="19"/>
      <c r="E66" s="20"/>
    </row>
    <row r="67" spans="4:5" ht="12.75">
      <c r="D67" s="19"/>
      <c r="E67" s="20"/>
    </row>
    <row r="68" spans="4:5" ht="12.75">
      <c r="D68" s="19"/>
      <c r="E68" s="20"/>
    </row>
    <row r="69" spans="4:5" ht="12.75">
      <c r="D69" s="19"/>
      <c r="E69" s="20"/>
    </row>
    <row r="70" spans="4:5" ht="12.75">
      <c r="D70" s="19"/>
      <c r="E70" s="20"/>
    </row>
    <row r="71" spans="4:5" ht="12.75">
      <c r="D71" s="19"/>
      <c r="E71" s="20"/>
    </row>
    <row r="72" spans="4:5" ht="12.75">
      <c r="D72" s="19"/>
      <c r="E72" s="20"/>
    </row>
    <row r="73" spans="4:5" ht="12.75">
      <c r="D73" s="19"/>
      <c r="E73" s="20"/>
    </row>
    <row r="74" spans="4:5" ht="12.75">
      <c r="D74" s="19"/>
      <c r="E74" s="20"/>
    </row>
    <row r="75" spans="4:5" ht="12.75">
      <c r="D75" s="19"/>
      <c r="E75" s="20"/>
    </row>
    <row r="76" spans="4:5" ht="12.75">
      <c r="D76" s="19"/>
      <c r="E76" s="20"/>
    </row>
    <row r="77" spans="4:5" ht="12.75">
      <c r="D77" s="19"/>
      <c r="E77" s="20"/>
    </row>
    <row r="78" spans="4:5" ht="12.75">
      <c r="D78" s="19"/>
      <c r="E78" s="20"/>
    </row>
    <row r="79" spans="4:5" ht="12.75">
      <c r="D79" s="19"/>
      <c r="E79" s="20"/>
    </row>
    <row r="80" spans="4:5" ht="12.75">
      <c r="D80" s="19"/>
      <c r="E80" s="20"/>
    </row>
    <row r="81" spans="4:5" ht="12.75">
      <c r="D81" s="19"/>
      <c r="E81" s="20"/>
    </row>
    <row r="82" spans="4:5" ht="12.75">
      <c r="D82" s="19"/>
      <c r="E82" s="20"/>
    </row>
    <row r="83" spans="4:5" ht="12.75">
      <c r="D83" s="19"/>
      <c r="E83" s="20"/>
    </row>
    <row r="84" spans="4:5" ht="12.75">
      <c r="D84" s="19"/>
      <c r="E84" s="20"/>
    </row>
    <row r="85" spans="4:5" ht="12.75">
      <c r="D85" s="19"/>
      <c r="E85" s="20"/>
    </row>
    <row r="86" spans="4:5" ht="12.75">
      <c r="D86" s="19"/>
      <c r="E86" s="20"/>
    </row>
    <row r="87" spans="4:5" ht="12.75">
      <c r="D87" s="19"/>
      <c r="E87" s="20"/>
    </row>
    <row r="88" spans="4:5" ht="12.75">
      <c r="D88" s="19"/>
      <c r="E88" s="20"/>
    </row>
    <row r="89" spans="4:5" ht="12.75">
      <c r="D89" s="19"/>
      <c r="E89" s="20"/>
    </row>
    <row r="90" spans="4:5" ht="12.75">
      <c r="D90" s="19"/>
      <c r="E90" s="20"/>
    </row>
    <row r="91" spans="4:5" ht="12.75">
      <c r="D91" s="19"/>
      <c r="E91" s="20"/>
    </row>
    <row r="92" spans="4:5" ht="12.75">
      <c r="D92" s="19"/>
      <c r="E92" s="20"/>
    </row>
    <row r="93" spans="4:5" ht="12.75">
      <c r="D93" s="19"/>
      <c r="E93" s="20"/>
    </row>
    <row r="94" spans="4:5" ht="12.75">
      <c r="D94" s="19"/>
      <c r="E94" s="20"/>
    </row>
    <row r="95" spans="4:5" ht="12.75">
      <c r="D95" s="19"/>
      <c r="E95" s="20"/>
    </row>
    <row r="96" spans="4:5" ht="12.75">
      <c r="D96" s="19"/>
      <c r="E96" s="20"/>
    </row>
    <row r="97" spans="4:5" ht="12.75">
      <c r="D97" s="19"/>
      <c r="E97" s="20"/>
    </row>
    <row r="98" spans="4:5" ht="12.75">
      <c r="D98" s="19"/>
      <c r="E98" s="20"/>
    </row>
    <row r="99" spans="4:5" ht="12.75">
      <c r="D99" s="19"/>
      <c r="E99" s="20"/>
    </row>
    <row r="100" spans="4:5" ht="12.75">
      <c r="D100" s="19"/>
      <c r="E100" s="20"/>
    </row>
    <row r="101" spans="4:5" ht="12.75">
      <c r="D101" s="19"/>
      <c r="E101" s="20"/>
    </row>
    <row r="102" spans="4:5" ht="12.75">
      <c r="D102" s="19"/>
      <c r="E102" s="20"/>
    </row>
    <row r="103" spans="4:5" ht="12.75">
      <c r="D103" s="19"/>
      <c r="E103" s="20"/>
    </row>
    <row r="104" spans="4:5" ht="12.75">
      <c r="D104" s="19"/>
      <c r="E104" s="20"/>
    </row>
    <row r="105" spans="4:5" ht="12.75">
      <c r="D105" s="19"/>
      <c r="E105" s="20"/>
    </row>
    <row r="106" spans="4:5" ht="12.75">
      <c r="D106" s="19"/>
      <c r="E106" s="20"/>
    </row>
    <row r="107" spans="4:5" ht="12.75">
      <c r="D107" s="19"/>
      <c r="E107" s="20"/>
    </row>
    <row r="108" spans="4:5" ht="12.75">
      <c r="D108" s="19"/>
      <c r="E108" s="20"/>
    </row>
    <row r="109" spans="4:5" ht="12.75">
      <c r="D109" s="19"/>
      <c r="E109" s="20"/>
    </row>
    <row r="110" spans="4:5" ht="12.75">
      <c r="D110" s="19"/>
      <c r="E110" s="20"/>
    </row>
    <row r="111" spans="4:5" ht="12.75">
      <c r="D111" s="19"/>
      <c r="E111" s="20"/>
    </row>
    <row r="112" spans="4:5" ht="12.75">
      <c r="D112" s="19"/>
      <c r="E112" s="20"/>
    </row>
    <row r="113" spans="4:5" ht="12.75">
      <c r="D113" s="19"/>
      <c r="E113" s="20"/>
    </row>
    <row r="114" spans="4:5" ht="12.75">
      <c r="D114" s="19"/>
      <c r="E114" s="20"/>
    </row>
    <row r="115" spans="4:5" ht="12.75">
      <c r="D115" s="19"/>
      <c r="E115" s="20"/>
    </row>
    <row r="116" spans="4:5" ht="12.75">
      <c r="D116" s="19"/>
      <c r="E116" s="20"/>
    </row>
    <row r="117" spans="4:5" ht="12.75">
      <c r="D117" s="19"/>
      <c r="E117" s="20"/>
    </row>
    <row r="118" spans="4:5" ht="12.75">
      <c r="D118" s="19"/>
      <c r="E118" s="20"/>
    </row>
    <row r="119" spans="4:5" ht="12.75">
      <c r="D119" s="19"/>
      <c r="E119" s="20"/>
    </row>
    <row r="120" spans="4:5" ht="12.75">
      <c r="D120" s="19"/>
      <c r="E120" s="20"/>
    </row>
    <row r="121" spans="4:5" ht="12.75">
      <c r="D121" s="19"/>
      <c r="E121" s="20"/>
    </row>
    <row r="122" spans="4:5" ht="12.75">
      <c r="D122" s="19"/>
      <c r="E122" s="20"/>
    </row>
    <row r="123" spans="4:5" ht="12.75">
      <c r="D123" s="19"/>
      <c r="E123" s="20"/>
    </row>
    <row r="124" spans="4:5" ht="12.75">
      <c r="D124" s="19"/>
      <c r="E124" s="20"/>
    </row>
    <row r="125" spans="4:5" ht="12.75">
      <c r="D125" s="19"/>
      <c r="E125" s="20"/>
    </row>
    <row r="126" spans="4:5" ht="12.75">
      <c r="D126" s="19"/>
      <c r="E126" s="20"/>
    </row>
    <row r="127" spans="4:5" ht="12.75">
      <c r="D127" s="19"/>
      <c r="E127" s="20"/>
    </row>
    <row r="128" spans="4:5" ht="12.75">
      <c r="D128" s="19"/>
      <c r="E128" s="20"/>
    </row>
    <row r="129" spans="4:5" ht="12.75">
      <c r="D129" s="19"/>
      <c r="E129" s="20"/>
    </row>
    <row r="130" spans="4:5" ht="12.75">
      <c r="D130" s="19"/>
      <c r="E130" s="20"/>
    </row>
    <row r="131" spans="4:5" ht="12.75">
      <c r="D131" s="19"/>
      <c r="E131" s="20"/>
    </row>
    <row r="132" spans="4:5" ht="12.75">
      <c r="D132" s="19"/>
      <c r="E132" s="20"/>
    </row>
    <row r="133" spans="4:5" ht="12.75">
      <c r="D133" s="19"/>
      <c r="E133" s="20"/>
    </row>
    <row r="134" spans="4:5" ht="12.75">
      <c r="D134" s="19"/>
      <c r="E134" s="20"/>
    </row>
    <row r="135" spans="4:5" ht="12.75">
      <c r="D135" s="19"/>
      <c r="E135" s="20"/>
    </row>
    <row r="136" spans="4:5" ht="12.75">
      <c r="D136" s="19"/>
      <c r="E136" s="20"/>
    </row>
    <row r="137" spans="4:5" ht="12.75">
      <c r="D137" s="19"/>
      <c r="E137" s="20"/>
    </row>
    <row r="138" spans="4:5" ht="12.75">
      <c r="D138" s="19"/>
      <c r="E138" s="20"/>
    </row>
    <row r="139" spans="4:5" ht="12.75">
      <c r="D139" s="19"/>
      <c r="E139" s="20"/>
    </row>
    <row r="140" spans="4:5" ht="12.75">
      <c r="D140" s="19"/>
      <c r="E140" s="20"/>
    </row>
    <row r="141" spans="4:5" ht="12.75">
      <c r="D141" s="19"/>
      <c r="E141" s="20"/>
    </row>
    <row r="142" spans="4:5" ht="12.75">
      <c r="D142" s="19"/>
      <c r="E142" s="20"/>
    </row>
    <row r="143" spans="4:5" ht="12.75">
      <c r="D143" s="19"/>
      <c r="E143" s="20"/>
    </row>
    <row r="144" spans="4:5" ht="12.75">
      <c r="D144" s="19"/>
      <c r="E144" s="20"/>
    </row>
    <row r="145" spans="4:5" ht="12.75">
      <c r="D145" s="19"/>
      <c r="E145" s="20"/>
    </row>
    <row r="146" spans="4:5" ht="12.75">
      <c r="D146" s="19"/>
      <c r="E146" s="20"/>
    </row>
    <row r="147" spans="4:5" ht="12.75">
      <c r="D147" s="19"/>
      <c r="E147" s="20"/>
    </row>
    <row r="148" spans="4:5" ht="12.75">
      <c r="D148" s="19"/>
      <c r="E148" s="20"/>
    </row>
    <row r="149" spans="4:5" ht="12.75">
      <c r="D149" s="19"/>
      <c r="E149" s="20"/>
    </row>
    <row r="150" spans="4:5" ht="12.75">
      <c r="D150" s="19"/>
      <c r="E150" s="20"/>
    </row>
    <row r="151" spans="4:5" ht="12.75">
      <c r="D151" s="19"/>
      <c r="E151" s="20"/>
    </row>
    <row r="152" spans="4:5" ht="12.75">
      <c r="D152" s="19"/>
      <c r="E152" s="20"/>
    </row>
    <row r="153" spans="4:5" ht="12.75">
      <c r="D153" s="19"/>
      <c r="E153" s="20"/>
    </row>
    <row r="154" spans="4:5" ht="12.75">
      <c r="D154" s="19"/>
      <c r="E154" s="20"/>
    </row>
    <row r="155" spans="4:5" ht="12.75">
      <c r="D155" s="19"/>
      <c r="E155" s="20"/>
    </row>
    <row r="156" spans="4:5" ht="12.75">
      <c r="D156" s="19"/>
      <c r="E156" s="20"/>
    </row>
    <row r="157" spans="4:5" ht="12.75">
      <c r="D157" s="19"/>
      <c r="E157" s="20"/>
    </row>
    <row r="158" spans="4:5" ht="12.75">
      <c r="D158" s="19"/>
      <c r="E158" s="20"/>
    </row>
    <row r="159" spans="4:5" ht="12.75">
      <c r="D159" s="19"/>
      <c r="E159" s="20"/>
    </row>
    <row r="160" spans="4:5" ht="12.75">
      <c r="D160" s="19"/>
      <c r="E160" s="20"/>
    </row>
    <row r="161" spans="4:5" ht="12.75">
      <c r="D161" s="19"/>
      <c r="E161" s="20"/>
    </row>
    <row r="162" spans="4:5" ht="12.75">
      <c r="D162" s="19"/>
      <c r="E162" s="20"/>
    </row>
    <row r="163" spans="4:5" ht="12.75">
      <c r="D163" s="19"/>
      <c r="E163" s="20"/>
    </row>
    <row r="164" spans="4:5" ht="12.75">
      <c r="D164" s="19"/>
      <c r="E164" s="20"/>
    </row>
    <row r="165" spans="4:5" ht="12.75">
      <c r="D165" s="19"/>
      <c r="E165" s="20"/>
    </row>
    <row r="166" spans="4:5" ht="12.75">
      <c r="D166" s="19"/>
      <c r="E166" s="20"/>
    </row>
    <row r="167" spans="4:5" ht="12.75">
      <c r="D167" s="19"/>
      <c r="E167" s="20"/>
    </row>
    <row r="168" spans="4:5" ht="12.75">
      <c r="D168" s="19"/>
      <c r="E168" s="20"/>
    </row>
    <row r="169" spans="4:5" ht="12.75">
      <c r="D169" s="19"/>
      <c r="E169" s="20"/>
    </row>
    <row r="170" spans="4:5" ht="12.75">
      <c r="D170" s="19"/>
      <c r="E170" s="20"/>
    </row>
    <row r="171" spans="4:5" ht="12.75">
      <c r="D171" s="19"/>
      <c r="E171" s="20"/>
    </row>
    <row r="172" spans="4:5" ht="12.75">
      <c r="D172" s="19"/>
      <c r="E172" s="20"/>
    </row>
    <row r="173" spans="4:5" ht="12.75">
      <c r="D173" s="19"/>
      <c r="E173" s="20"/>
    </row>
    <row r="174" spans="4:5" ht="12.75">
      <c r="D174" s="19"/>
      <c r="E174" s="20"/>
    </row>
    <row r="175" spans="4:5" ht="12.75">
      <c r="D175" s="19"/>
      <c r="E175" s="20"/>
    </row>
    <row r="176" spans="4:5" ht="12.75">
      <c r="D176" s="19"/>
      <c r="E176" s="20"/>
    </row>
    <row r="177" spans="4:5" ht="12.75">
      <c r="D177" s="19"/>
      <c r="E177" s="20"/>
    </row>
    <row r="178" spans="4:5" ht="12.75">
      <c r="D178" s="19"/>
      <c r="E178" s="20"/>
    </row>
    <row r="179" spans="4:5" ht="12.75">
      <c r="D179" s="19"/>
      <c r="E179" s="20"/>
    </row>
    <row r="180" spans="4:5" ht="12.75">
      <c r="D180" s="19"/>
      <c r="E180" s="20"/>
    </row>
    <row r="181" spans="4:5" ht="12.75">
      <c r="D181" s="19"/>
      <c r="E181" s="20"/>
    </row>
    <row r="182" spans="4:5" ht="12.75">
      <c r="D182" s="19"/>
      <c r="E182" s="20"/>
    </row>
    <row r="183" spans="4:5" ht="12.75">
      <c r="D183" s="19"/>
      <c r="E183" s="20"/>
    </row>
    <row r="184" spans="4:5" ht="12.75">
      <c r="D184" s="19"/>
      <c r="E184" s="20"/>
    </row>
    <row r="185" spans="4:5" ht="12.75">
      <c r="D185" s="19"/>
      <c r="E185" s="20"/>
    </row>
    <row r="186" spans="4:5" ht="12.75">
      <c r="D186" s="19"/>
      <c r="E186" s="20"/>
    </row>
    <row r="187" spans="4:5" ht="12.75">
      <c r="D187" s="19"/>
      <c r="E187" s="20"/>
    </row>
    <row r="188" spans="4:5" ht="12.75">
      <c r="D188" s="19"/>
      <c r="E188" s="20"/>
    </row>
    <row r="189" spans="4:5" ht="12.75">
      <c r="D189" s="19"/>
      <c r="E189" s="20"/>
    </row>
    <row r="190" spans="4:5" ht="12.75">
      <c r="D190" s="19"/>
      <c r="E190" s="20"/>
    </row>
    <row r="191" spans="4:5" ht="12.75">
      <c r="D191" s="19"/>
      <c r="E191" s="20"/>
    </row>
    <row r="192" spans="4:5" ht="12.75">
      <c r="D192" s="19"/>
      <c r="E192" s="20"/>
    </row>
    <row r="193" spans="4:5" ht="12.75">
      <c r="D193" s="19"/>
      <c r="E193" s="20"/>
    </row>
    <row r="194" spans="4:5" ht="12.75">
      <c r="D194" s="19"/>
      <c r="E194" s="20"/>
    </row>
    <row r="195" spans="4:5" ht="12.75">
      <c r="D195" s="19"/>
      <c r="E195" s="20"/>
    </row>
    <row r="196" spans="4:5" ht="12.75">
      <c r="D196" s="19"/>
      <c r="E196" s="20"/>
    </row>
    <row r="197" spans="4:5" ht="12.75">
      <c r="D197" s="19"/>
      <c r="E197" s="20"/>
    </row>
    <row r="198" spans="4:5" ht="12.75">
      <c r="D198" s="19"/>
      <c r="E198" s="20"/>
    </row>
    <row r="199" spans="4:5" ht="12.75">
      <c r="D199" s="19"/>
      <c r="E199" s="20"/>
    </row>
    <row r="200" spans="4:5" ht="12.75">
      <c r="D200" s="19"/>
      <c r="E200" s="20"/>
    </row>
    <row r="201" spans="4:5" ht="12.75">
      <c r="D201" s="19"/>
      <c r="E201" s="20"/>
    </row>
    <row r="202" spans="4:5" ht="12.75">
      <c r="D202" s="19"/>
      <c r="E202" s="20"/>
    </row>
    <row r="203" spans="4:5" ht="12.75">
      <c r="D203" s="19"/>
      <c r="E203" s="20"/>
    </row>
    <row r="204" spans="4:5" ht="12.75">
      <c r="D204" s="19"/>
      <c r="E204" s="20"/>
    </row>
    <row r="205" spans="4:5" ht="12.75">
      <c r="D205" s="19"/>
      <c r="E205" s="20"/>
    </row>
    <row r="206" spans="4:5" ht="12.75">
      <c r="D206" s="19"/>
      <c r="E206" s="20"/>
    </row>
    <row r="207" spans="4:5" ht="12.75">
      <c r="D207" s="19"/>
      <c r="E207" s="20"/>
    </row>
    <row r="208" spans="4:5" ht="12.75">
      <c r="D208" s="19"/>
      <c r="E208" s="20"/>
    </row>
    <row r="209" spans="4:5" ht="12.75">
      <c r="D209" s="19"/>
      <c r="E209" s="20"/>
    </row>
    <row r="210" spans="4:5" ht="12.75">
      <c r="D210" s="19"/>
      <c r="E210" s="20"/>
    </row>
    <row r="211" spans="4:5" ht="12.75">
      <c r="D211" s="19"/>
      <c r="E211" s="20"/>
    </row>
    <row r="212" spans="4:5" ht="12.75">
      <c r="D212" s="19"/>
      <c r="E212" s="20"/>
    </row>
    <row r="213" spans="4:5" ht="12.75">
      <c r="D213" s="19"/>
      <c r="E213" s="20"/>
    </row>
    <row r="214" spans="4:5" ht="12.75">
      <c r="D214" s="19"/>
      <c r="E214" s="20"/>
    </row>
    <row r="215" spans="4:5" ht="12.75">
      <c r="D215" s="19"/>
      <c r="E215" s="20"/>
    </row>
    <row r="216" spans="4:5" ht="12.75">
      <c r="D216" s="19"/>
      <c r="E216" s="20"/>
    </row>
    <row r="217" spans="4:5" ht="12.75">
      <c r="D217" s="19"/>
      <c r="E217" s="20"/>
    </row>
    <row r="218" spans="4:5" ht="12.75">
      <c r="D218" s="19"/>
      <c r="E218" s="20"/>
    </row>
    <row r="219" spans="4:5" ht="12.75">
      <c r="D219" s="19"/>
      <c r="E219" s="20"/>
    </row>
    <row r="220" spans="4:5" ht="12.75">
      <c r="D220" s="19"/>
      <c r="E220" s="20"/>
    </row>
    <row r="221" spans="4:5" ht="12.75">
      <c r="D221" s="19"/>
      <c r="E221" s="20"/>
    </row>
    <row r="222" spans="4:5" ht="12.75">
      <c r="D222" s="19"/>
      <c r="E222" s="20"/>
    </row>
    <row r="223" spans="4:5" ht="12.75">
      <c r="D223" s="19"/>
      <c r="E223" s="20"/>
    </row>
    <row r="224" spans="4:5" ht="12.75">
      <c r="D224" s="19"/>
      <c r="E224" s="20"/>
    </row>
    <row r="225" spans="4:5" ht="12.75">
      <c r="D225" s="19"/>
      <c r="E225" s="20"/>
    </row>
    <row r="226" spans="4:5" ht="12.75">
      <c r="D226" s="19"/>
      <c r="E226" s="20"/>
    </row>
    <row r="227" spans="4:5" ht="12.75">
      <c r="D227" s="19"/>
      <c r="E227" s="20"/>
    </row>
    <row r="228" spans="4:5" ht="12.75">
      <c r="D228" s="19"/>
      <c r="E228" s="20"/>
    </row>
    <row r="229" spans="4:5" ht="12.75">
      <c r="D229" s="19"/>
      <c r="E229" s="20"/>
    </row>
    <row r="230" spans="4:5" ht="12.75">
      <c r="D230" s="19"/>
      <c r="E230" s="20"/>
    </row>
    <row r="231" spans="4:5" ht="12.75">
      <c r="D231" s="19"/>
      <c r="E231" s="20"/>
    </row>
    <row r="232" spans="4:5" ht="12.75">
      <c r="D232" s="19"/>
      <c r="E232" s="20"/>
    </row>
    <row r="233" spans="4:5" ht="12.75">
      <c r="D233" s="19"/>
      <c r="E233" s="20"/>
    </row>
    <row r="234" spans="4:5" ht="12.75">
      <c r="D234" s="19"/>
      <c r="E234" s="20"/>
    </row>
    <row r="235" spans="4:5" ht="12.75">
      <c r="D235" s="19"/>
      <c r="E235" s="20"/>
    </row>
    <row r="236" spans="4:5" ht="12.75">
      <c r="D236" s="19"/>
      <c r="E236" s="20"/>
    </row>
    <row r="237" spans="4:5" ht="12.75">
      <c r="D237" s="19"/>
      <c r="E237" s="20"/>
    </row>
    <row r="238" spans="4:5" ht="12.75">
      <c r="D238" s="19"/>
      <c r="E238" s="20"/>
    </row>
    <row r="239" spans="4:5" ht="12.75">
      <c r="D239" s="19"/>
      <c r="E239" s="20"/>
    </row>
    <row r="240" spans="4:5" ht="12.75">
      <c r="D240" s="19"/>
      <c r="E240" s="20"/>
    </row>
    <row r="241" spans="4:5" ht="12.75">
      <c r="D241" s="19"/>
      <c r="E241" s="20"/>
    </row>
    <row r="242" spans="4:5" ht="12.75">
      <c r="D242" s="19"/>
      <c r="E242" s="20"/>
    </row>
    <row r="243" spans="4:5" ht="12.75">
      <c r="D243" s="19"/>
      <c r="E243" s="20"/>
    </row>
    <row r="244" spans="4:5" ht="12.75">
      <c r="D244" s="19"/>
      <c r="E244" s="20"/>
    </row>
    <row r="245" spans="4:5" ht="12.75">
      <c r="D245" s="19"/>
      <c r="E245" s="20"/>
    </row>
    <row r="246" spans="4:5" ht="12.75">
      <c r="D246" s="19"/>
      <c r="E246" s="20"/>
    </row>
    <row r="247" spans="4:5" ht="12.75">
      <c r="D247" s="19"/>
      <c r="E247" s="20"/>
    </row>
    <row r="248" spans="4:5" ht="12.75">
      <c r="D248" s="19"/>
      <c r="E248" s="20"/>
    </row>
    <row r="249" spans="4:5" ht="12.75">
      <c r="D249" s="19"/>
      <c r="E249" s="20"/>
    </row>
    <row r="250" spans="4:5" ht="12.75">
      <c r="D250" s="19"/>
      <c r="E250" s="20"/>
    </row>
    <row r="251" spans="4:5" ht="12.75">
      <c r="D251" s="19"/>
      <c r="E251" s="20"/>
    </row>
    <row r="252" spans="4:5" ht="12.75">
      <c r="D252" s="19"/>
      <c r="E252" s="20"/>
    </row>
    <row r="253" spans="4:5" ht="12.75">
      <c r="D253" s="19"/>
      <c r="E253" s="20"/>
    </row>
    <row r="254" spans="4:5" ht="12.75">
      <c r="D254" s="19"/>
      <c r="E254" s="20"/>
    </row>
    <row r="255" spans="4:5" ht="12.75">
      <c r="D255" s="19"/>
      <c r="E255" s="20"/>
    </row>
    <row r="256" spans="4:5" ht="12.75">
      <c r="D256" s="19"/>
      <c r="E256" s="20"/>
    </row>
    <row r="257" spans="4:5" ht="12.75">
      <c r="D257" s="19"/>
      <c r="E257" s="20"/>
    </row>
    <row r="258" spans="4:5" ht="12.75">
      <c r="D258" s="19"/>
      <c r="E258" s="20"/>
    </row>
    <row r="259" spans="4:5" ht="12.75">
      <c r="D259" s="19"/>
      <c r="E259" s="20"/>
    </row>
    <row r="260" spans="4:5" ht="12.75">
      <c r="D260" s="19"/>
      <c r="E260" s="20"/>
    </row>
    <row r="261" spans="4:5" ht="12.75">
      <c r="D261" s="19"/>
      <c r="E261" s="20"/>
    </row>
    <row r="262" spans="4:5" ht="12.75">
      <c r="D262" s="19"/>
      <c r="E262" s="20"/>
    </row>
    <row r="263" spans="4:5" ht="12.75">
      <c r="D263" s="19"/>
      <c r="E263" s="20"/>
    </row>
    <row r="264" spans="4:5" ht="12.75">
      <c r="D264" s="19"/>
      <c r="E264" s="20"/>
    </row>
    <row r="265" spans="4:5" ht="12.75">
      <c r="D265" s="19"/>
      <c r="E265" s="20"/>
    </row>
    <row r="266" spans="4:5" ht="12.75">
      <c r="D266" s="19"/>
      <c r="E266" s="20"/>
    </row>
    <row r="267" spans="4:5" ht="12.75">
      <c r="D267" s="19"/>
      <c r="E267" s="20"/>
    </row>
    <row r="268" spans="4:5" ht="12.75">
      <c r="D268" s="19"/>
      <c r="E268" s="20"/>
    </row>
    <row r="269" spans="4:5" ht="12.75">
      <c r="D269" s="19"/>
      <c r="E269" s="20"/>
    </row>
    <row r="270" spans="4:5" ht="12.75">
      <c r="D270" s="19"/>
      <c r="E270" s="20"/>
    </row>
    <row r="271" spans="4:5" ht="12.75">
      <c r="D271" s="19"/>
      <c r="E271" s="20"/>
    </row>
    <row r="272" spans="4:5" ht="12.75">
      <c r="D272" s="19"/>
      <c r="E272" s="20"/>
    </row>
    <row r="273" spans="4:5" ht="12.75">
      <c r="D273" s="19"/>
      <c r="E273" s="20"/>
    </row>
    <row r="274" spans="4:5" ht="12.75">
      <c r="D274" s="19"/>
      <c r="E274" s="20"/>
    </row>
    <row r="275" spans="4:5" ht="12.75">
      <c r="D275" s="19"/>
      <c r="E275" s="20"/>
    </row>
    <row r="276" spans="4:5" ht="12.75">
      <c r="D276" s="19"/>
      <c r="E276" s="20"/>
    </row>
    <row r="277" spans="4:5" ht="12.75">
      <c r="D277" s="19"/>
      <c r="E277" s="20"/>
    </row>
    <row r="278" spans="4:5" ht="12.75">
      <c r="D278" s="19"/>
      <c r="E278" s="20"/>
    </row>
    <row r="279" spans="4:5" ht="12.75">
      <c r="D279" s="19"/>
      <c r="E279" s="20"/>
    </row>
    <row r="280" spans="4:5" ht="12.75">
      <c r="D280" s="19"/>
      <c r="E280" s="20"/>
    </row>
    <row r="281" spans="4:5" ht="12.75">
      <c r="D281" s="19"/>
      <c r="E281" s="20"/>
    </row>
    <row r="282" spans="4:5" ht="12.75">
      <c r="D282" s="19"/>
      <c r="E282" s="20"/>
    </row>
    <row r="283" spans="4:5" ht="12.75">
      <c r="D283" s="19"/>
      <c r="E283" s="20"/>
    </row>
    <row r="284" spans="4:5" ht="12.75">
      <c r="D284" s="19"/>
      <c r="E284" s="20"/>
    </row>
    <row r="285" spans="4:5" ht="12.75">
      <c r="D285" s="19"/>
      <c r="E285" s="20"/>
    </row>
    <row r="286" spans="4:5" ht="12.75">
      <c r="D286" s="19"/>
      <c r="E286" s="20"/>
    </row>
    <row r="287" spans="4:5" ht="12.75">
      <c r="D287" s="19"/>
      <c r="E287" s="20"/>
    </row>
    <row r="288" spans="4:5" ht="12.75">
      <c r="D288" s="19"/>
      <c r="E288" s="20"/>
    </row>
    <row r="289" spans="4:5" ht="12.75">
      <c r="D289" s="19"/>
      <c r="E289" s="20"/>
    </row>
    <row r="290" spans="4:5" ht="12.75">
      <c r="D290" s="19"/>
      <c r="E290" s="20"/>
    </row>
    <row r="291" spans="4:5" ht="12.75">
      <c r="D291" s="19"/>
      <c r="E291" s="20"/>
    </row>
    <row r="292" spans="4:5" ht="12.75">
      <c r="D292" s="19"/>
      <c r="E292" s="20"/>
    </row>
    <row r="293" spans="4:5" ht="12.75">
      <c r="D293" s="19"/>
      <c r="E293" s="20"/>
    </row>
    <row r="294" spans="4:5" ht="12.75">
      <c r="D294" s="19"/>
      <c r="E294" s="20"/>
    </row>
    <row r="295" spans="4:5" ht="12.75">
      <c r="D295" s="19"/>
      <c r="E295" s="20"/>
    </row>
    <row r="296" spans="4:5" ht="12.75">
      <c r="D296" s="19"/>
      <c r="E296" s="20"/>
    </row>
    <row r="297" spans="4:5" ht="12.75">
      <c r="D297" s="19"/>
      <c r="E297" s="20"/>
    </row>
    <row r="298" spans="4:5" ht="12.75">
      <c r="D298" s="19"/>
      <c r="E298" s="20"/>
    </row>
    <row r="299" spans="4:5" ht="12.75">
      <c r="D299" s="19"/>
      <c r="E299" s="20"/>
    </row>
    <row r="300" spans="4:5" ht="12.75">
      <c r="D300" s="19"/>
      <c r="E300" s="20"/>
    </row>
    <row r="301" spans="4:5" ht="12.75">
      <c r="D301" s="19"/>
      <c r="E301" s="20"/>
    </row>
    <row r="302" spans="4:5" ht="12.75">
      <c r="D302" s="19"/>
      <c r="E302" s="20"/>
    </row>
    <row r="303" spans="4:5" ht="12.75">
      <c r="D303" s="19"/>
      <c r="E303" s="20"/>
    </row>
    <row r="304" spans="4:5" ht="12.75">
      <c r="D304" s="19"/>
      <c r="E304" s="20"/>
    </row>
    <row r="305" spans="4:5" ht="12.75">
      <c r="D305" s="19"/>
      <c r="E305" s="20"/>
    </row>
    <row r="306" spans="4:5" ht="12.75">
      <c r="D306" s="19"/>
      <c r="E306" s="20"/>
    </row>
    <row r="307" spans="4:5" ht="12.75">
      <c r="D307" s="19"/>
      <c r="E307" s="20"/>
    </row>
    <row r="308" spans="4:5" ht="12.75">
      <c r="D308" s="19"/>
      <c r="E308" s="20"/>
    </row>
    <row r="309" spans="4:5" ht="12.75">
      <c r="D309" s="19"/>
      <c r="E309" s="20"/>
    </row>
    <row r="310" spans="4:5" ht="12.75">
      <c r="D310" s="19"/>
      <c r="E310" s="20"/>
    </row>
    <row r="311" spans="4:5" ht="12.75">
      <c r="D311" s="19"/>
      <c r="E311" s="20"/>
    </row>
    <row r="312" spans="4:5" ht="12.75">
      <c r="D312" s="19"/>
      <c r="E312" s="20"/>
    </row>
    <row r="313" spans="4:5" ht="12.75">
      <c r="D313" s="19"/>
      <c r="E313" s="20"/>
    </row>
    <row r="314" spans="4:5" ht="12.75">
      <c r="D314" s="19"/>
      <c r="E314" s="20"/>
    </row>
    <row r="315" spans="4:5" ht="12.75">
      <c r="D315" s="19"/>
      <c r="E315" s="20"/>
    </row>
    <row r="316" spans="4:5" ht="12.75">
      <c r="D316" s="19"/>
      <c r="E316" s="20"/>
    </row>
    <row r="317" spans="4:5" ht="12.75">
      <c r="D317" s="19"/>
      <c r="E317" s="20"/>
    </row>
    <row r="318" spans="4:5" ht="12.75">
      <c r="D318" s="19"/>
      <c r="E318" s="20"/>
    </row>
    <row r="319" spans="4:5" ht="12.75">
      <c r="D319" s="19"/>
      <c r="E319" s="20"/>
    </row>
    <row r="320" spans="4:5" ht="12.75">
      <c r="D320" s="19"/>
      <c r="E320" s="20"/>
    </row>
    <row r="321" spans="4:5" ht="12.75">
      <c r="D321" s="19"/>
      <c r="E321" s="20"/>
    </row>
    <row r="322" spans="4:5" ht="12.75">
      <c r="D322" s="19"/>
      <c r="E322" s="20"/>
    </row>
    <row r="323" spans="4:5" ht="12.75">
      <c r="D323" s="19"/>
      <c r="E323" s="20"/>
    </row>
    <row r="324" spans="4:5" ht="12.75">
      <c r="D324" s="19"/>
      <c r="E324" s="20"/>
    </row>
    <row r="325" spans="4:5" ht="12.75">
      <c r="D325" s="19"/>
      <c r="E325" s="20"/>
    </row>
    <row r="326" spans="4:5" ht="12.75">
      <c r="D326" s="19"/>
      <c r="E326" s="20"/>
    </row>
    <row r="327" spans="4:5" ht="12.75">
      <c r="D327" s="19"/>
      <c r="E327" s="20"/>
    </row>
    <row r="328" spans="4:5" ht="12.75">
      <c r="D328" s="19"/>
      <c r="E328" s="20"/>
    </row>
    <row r="329" spans="4:5" ht="12.75">
      <c r="D329" s="19"/>
      <c r="E329" s="20"/>
    </row>
    <row r="330" spans="4:5" ht="12.75">
      <c r="D330" s="19"/>
      <c r="E330" s="20"/>
    </row>
    <row r="331" spans="4:5" ht="12.75">
      <c r="D331" s="19"/>
      <c r="E331" s="20"/>
    </row>
    <row r="332" spans="4:5" ht="12.75">
      <c r="D332" s="19"/>
      <c r="E332" s="20"/>
    </row>
    <row r="333" spans="4:5" ht="12.75">
      <c r="D333" s="19"/>
      <c r="E333" s="20"/>
    </row>
    <row r="334" spans="4:5" ht="12.75">
      <c r="D334" s="19"/>
      <c r="E334" s="20"/>
    </row>
    <row r="335" spans="4:5" ht="12.75">
      <c r="D335" s="19"/>
      <c r="E335" s="20"/>
    </row>
    <row r="336" spans="4:5" ht="12.75">
      <c r="D336" s="19"/>
      <c r="E336" s="20"/>
    </row>
    <row r="337" spans="4:5" ht="12.75">
      <c r="D337" s="19"/>
      <c r="E337" s="20"/>
    </row>
    <row r="338" spans="4:5" ht="12.75">
      <c r="D338" s="19"/>
      <c r="E338" s="20"/>
    </row>
    <row r="339" spans="4:5" ht="12.75">
      <c r="D339" s="19"/>
      <c r="E339" s="20"/>
    </row>
    <row r="340" spans="4:5" ht="12.75">
      <c r="D340" s="19"/>
      <c r="E340" s="20"/>
    </row>
    <row r="341" spans="4:5" ht="12.75">
      <c r="D341" s="19"/>
      <c r="E341" s="20"/>
    </row>
    <row r="342" spans="4:5" ht="12.75">
      <c r="D342" s="19"/>
      <c r="E342" s="20"/>
    </row>
    <row r="343" spans="4:5" ht="12.75">
      <c r="D343" s="19"/>
      <c r="E343" s="20"/>
    </row>
    <row r="344" spans="4:5" ht="12.75">
      <c r="D344" s="19"/>
      <c r="E344" s="20"/>
    </row>
    <row r="345" spans="4:5" ht="12.75">
      <c r="D345" s="19"/>
      <c r="E345" s="20"/>
    </row>
    <row r="346" spans="4:5" ht="12.75">
      <c r="D346" s="19"/>
      <c r="E346" s="20"/>
    </row>
    <row r="347" spans="4:5" ht="12.75">
      <c r="D347" s="19"/>
      <c r="E347" s="20"/>
    </row>
    <row r="348" spans="4:5" ht="12.75">
      <c r="D348" s="19"/>
      <c r="E348" s="20"/>
    </row>
    <row r="349" spans="4:5" ht="12.75">
      <c r="D349" s="19"/>
      <c r="E349" s="20"/>
    </row>
    <row r="350" spans="4:5" ht="12.75">
      <c r="D350" s="19"/>
      <c r="E350" s="20"/>
    </row>
    <row r="351" spans="4:5" ht="12.75">
      <c r="D351" s="19"/>
      <c r="E351" s="20"/>
    </row>
    <row r="352" spans="4:5" ht="12.75">
      <c r="D352" s="19"/>
      <c r="E352" s="20"/>
    </row>
    <row r="353" spans="4:5" ht="12.75">
      <c r="D353" s="19"/>
      <c r="E353" s="20"/>
    </row>
    <row r="354" spans="4:5" ht="12.75">
      <c r="D354" s="19"/>
      <c r="E354" s="20"/>
    </row>
    <row r="355" spans="4:5" ht="12.75">
      <c r="D355" s="19"/>
      <c r="E355" s="20"/>
    </row>
    <row r="356" spans="4:5" ht="12.75">
      <c r="D356" s="19"/>
      <c r="E356" s="20"/>
    </row>
    <row r="357" spans="4:5" ht="12.75">
      <c r="D357" s="19"/>
      <c r="E357" s="20"/>
    </row>
    <row r="358" spans="4:5" ht="12.75">
      <c r="D358" s="19"/>
      <c r="E358" s="20"/>
    </row>
    <row r="359" spans="4:5" ht="12.75">
      <c r="D359" s="19"/>
      <c r="E359" s="20"/>
    </row>
    <row r="360" spans="4:5" ht="12.75">
      <c r="D360" s="19"/>
      <c r="E360" s="20"/>
    </row>
    <row r="361" spans="4:5" ht="12.75">
      <c r="D361" s="19"/>
      <c r="E361" s="20"/>
    </row>
    <row r="362" spans="4:5" ht="12.75">
      <c r="D362" s="19"/>
      <c r="E362" s="20"/>
    </row>
    <row r="363" spans="4:5" ht="12.75">
      <c r="D363" s="19"/>
      <c r="E363" s="20"/>
    </row>
    <row r="364" spans="4:5" ht="12.75">
      <c r="D364" s="19"/>
      <c r="E364" s="20"/>
    </row>
    <row r="365" spans="4:5" ht="12.75">
      <c r="D365" s="19"/>
      <c r="E365" s="20"/>
    </row>
    <row r="366" spans="4:5" ht="12.75">
      <c r="D366" s="19"/>
      <c r="E366" s="20"/>
    </row>
    <row r="367" spans="4:5" ht="12.75">
      <c r="D367" s="19"/>
      <c r="E367" s="20"/>
    </row>
    <row r="368" spans="4:5" ht="12.75">
      <c r="D368" s="19"/>
      <c r="E368" s="20"/>
    </row>
    <row r="369" spans="4:5" ht="12.75">
      <c r="D369" s="19"/>
      <c r="E369" s="20"/>
    </row>
    <row r="370" spans="4:5" ht="12.75">
      <c r="D370" s="19"/>
      <c r="E370" s="20"/>
    </row>
    <row r="371" spans="4:5" ht="12.75">
      <c r="D371" s="19"/>
      <c r="E371" s="20"/>
    </row>
    <row r="372" spans="4:5" ht="12.75">
      <c r="D372" s="19"/>
      <c r="E372" s="20"/>
    </row>
    <row r="373" spans="4:5" ht="12.75">
      <c r="D373" s="19"/>
      <c r="E373" s="20"/>
    </row>
    <row r="374" spans="4:5" ht="12.75">
      <c r="D374" s="19"/>
      <c r="E374" s="20"/>
    </row>
    <row r="375" spans="4:5" ht="12.75">
      <c r="D375" s="19"/>
      <c r="E375" s="20"/>
    </row>
    <row r="376" spans="4:5" ht="12.75">
      <c r="D376" s="19"/>
      <c r="E376" s="20"/>
    </row>
    <row r="377" spans="4:5" ht="12.75">
      <c r="D377" s="19"/>
      <c r="E377" s="20"/>
    </row>
    <row r="378" spans="4:5" ht="12.75">
      <c r="D378" s="19"/>
      <c r="E378" s="20"/>
    </row>
    <row r="379" spans="4:5" ht="12.75">
      <c r="D379" s="19"/>
      <c r="E379" s="20"/>
    </row>
    <row r="380" spans="4:5" ht="12.75">
      <c r="D380" s="19"/>
      <c r="E380" s="20"/>
    </row>
    <row r="381" spans="4:5" ht="12.75">
      <c r="D381" s="19"/>
      <c r="E381" s="20"/>
    </row>
    <row r="382" spans="4:5" ht="12.75">
      <c r="D382" s="19"/>
      <c r="E382" s="20"/>
    </row>
    <row r="383" spans="4:5" ht="12.75">
      <c r="D383" s="19"/>
      <c r="E383" s="20"/>
    </row>
    <row r="384" spans="4:5" ht="12.75">
      <c r="D384" s="19"/>
      <c r="E384" s="20"/>
    </row>
    <row r="385" spans="4:5" ht="12.75">
      <c r="D385" s="19"/>
      <c r="E385" s="20"/>
    </row>
    <row r="386" spans="4:5" ht="12.75">
      <c r="D386" s="19"/>
      <c r="E386" s="20"/>
    </row>
    <row r="387" spans="4:5" ht="12.75">
      <c r="D387" s="19"/>
      <c r="E387" s="20"/>
    </row>
    <row r="388" spans="4:5" ht="12.75">
      <c r="D388" s="19"/>
      <c r="E388" s="20"/>
    </row>
    <row r="389" spans="4:5" ht="12.75">
      <c r="D389" s="19"/>
      <c r="E389" s="20"/>
    </row>
    <row r="390" spans="4:5" ht="12.75">
      <c r="D390" s="19"/>
      <c r="E390" s="20"/>
    </row>
    <row r="391" spans="4:5" ht="12.75">
      <c r="D391" s="19"/>
      <c r="E391" s="20"/>
    </row>
    <row r="392" spans="4:5" ht="12.75">
      <c r="D392" s="19"/>
      <c r="E392" s="20"/>
    </row>
    <row r="393" spans="4:5" ht="12.75">
      <c r="D393" s="19"/>
      <c r="E393" s="20"/>
    </row>
    <row r="394" spans="4:5" ht="12.75">
      <c r="D394" s="19"/>
      <c r="E394" s="20"/>
    </row>
    <row r="395" spans="4:5" ht="12.75">
      <c r="D395" s="19"/>
      <c r="E395" s="20"/>
    </row>
    <row r="396" spans="4:5" ht="12.75">
      <c r="D396" s="19"/>
      <c r="E396" s="20"/>
    </row>
    <row r="397" spans="4:5" ht="12.75">
      <c r="D397" s="19"/>
      <c r="E397" s="20"/>
    </row>
    <row r="398" spans="4:5" ht="12.75">
      <c r="D398" s="19"/>
      <c r="E398" s="20"/>
    </row>
    <row r="399" spans="4:5" ht="12.75">
      <c r="D399" s="19"/>
      <c r="E399" s="20"/>
    </row>
    <row r="400" spans="4:5" ht="12.75">
      <c r="D400" s="19"/>
      <c r="E400" s="20"/>
    </row>
    <row r="401" spans="4:5" ht="12.75">
      <c r="D401" s="19"/>
      <c r="E401" s="20"/>
    </row>
    <row r="402" spans="4:5" ht="12.75">
      <c r="D402" s="19"/>
      <c r="E402" s="20"/>
    </row>
    <row r="403" spans="4:5" ht="12.75">
      <c r="D403" s="19"/>
      <c r="E403" s="20"/>
    </row>
    <row r="404" spans="4:5" ht="12.75">
      <c r="D404" s="19"/>
      <c r="E404" s="20"/>
    </row>
    <row r="405" spans="4:5" ht="12.75">
      <c r="D405" s="19"/>
      <c r="E405" s="20"/>
    </row>
    <row r="406" spans="4:5" ht="12.75">
      <c r="D406" s="19"/>
      <c r="E406" s="20"/>
    </row>
    <row r="407" spans="4:5" ht="12.75">
      <c r="D407" s="19"/>
      <c r="E407" s="20"/>
    </row>
    <row r="408" spans="4:5" ht="12.75">
      <c r="D408" s="19"/>
      <c r="E408" s="20"/>
    </row>
    <row r="409" spans="4:5" ht="12.75">
      <c r="D409" s="19"/>
      <c r="E409" s="20"/>
    </row>
    <row r="410" spans="4:5" ht="12.75">
      <c r="D410" s="19"/>
      <c r="E410" s="20"/>
    </row>
    <row r="411" spans="4:5" ht="12.75">
      <c r="D411" s="19"/>
      <c r="E411" s="20"/>
    </row>
    <row r="412" spans="4:5" ht="12.75">
      <c r="D412" s="19"/>
      <c r="E412" s="20"/>
    </row>
    <row r="413" spans="4:5" ht="12.75">
      <c r="D413" s="19"/>
      <c r="E413" s="20"/>
    </row>
    <row r="414" spans="4:5" ht="12.75">
      <c r="D414" s="19"/>
      <c r="E414" s="20"/>
    </row>
    <row r="415" spans="4:5" ht="12.75">
      <c r="D415" s="19"/>
      <c r="E415" s="20"/>
    </row>
    <row r="416" spans="4:5" ht="12.75">
      <c r="D416" s="19"/>
      <c r="E416" s="20"/>
    </row>
    <row r="417" spans="4:5" ht="12.75">
      <c r="D417" s="19"/>
      <c r="E417" s="20"/>
    </row>
    <row r="418" spans="4:5" ht="12.75">
      <c r="D418" s="19"/>
      <c r="E418" s="20"/>
    </row>
    <row r="419" spans="4:5" ht="12.75">
      <c r="D419" s="19"/>
      <c r="E419" s="20"/>
    </row>
    <row r="420" spans="4:5" ht="12.75">
      <c r="D420" s="19"/>
      <c r="E420" s="20"/>
    </row>
    <row r="421" spans="4:5" ht="12.75">
      <c r="D421" s="19"/>
      <c r="E421" s="20"/>
    </row>
    <row r="422" spans="4:5" ht="12.75">
      <c r="D422" s="19"/>
      <c r="E422" s="20"/>
    </row>
    <row r="423" spans="4:5" ht="12.75">
      <c r="D423" s="19"/>
      <c r="E423" s="20"/>
    </row>
    <row r="424" spans="4:5" ht="12.75">
      <c r="D424" s="19"/>
      <c r="E424" s="20"/>
    </row>
    <row r="425" spans="4:5" ht="12.75">
      <c r="D425" s="19"/>
      <c r="E425" s="20"/>
    </row>
    <row r="426" spans="4:5" ht="12.75">
      <c r="D426" s="19"/>
      <c r="E426" s="20"/>
    </row>
    <row r="427" spans="4:5" ht="12.75">
      <c r="D427" s="19"/>
      <c r="E427" s="20"/>
    </row>
    <row r="428" spans="4:5" ht="12.75">
      <c r="D428" s="19"/>
      <c r="E428" s="20"/>
    </row>
    <row r="429" spans="4:5" ht="12.75">
      <c r="D429" s="19"/>
      <c r="E429" s="20"/>
    </row>
    <row r="430" spans="4:5" ht="12.75">
      <c r="D430" s="19"/>
      <c r="E430" s="20"/>
    </row>
    <row r="431" spans="4:5" ht="12.75">
      <c r="D431" s="19"/>
      <c r="E431" s="20"/>
    </row>
    <row r="432" spans="4:5" ht="12.75">
      <c r="D432" s="19"/>
      <c r="E432" s="20"/>
    </row>
    <row r="433" spans="4:5" ht="12.75">
      <c r="D433" s="19"/>
      <c r="E433" s="20"/>
    </row>
    <row r="434" spans="4:5" ht="12.75">
      <c r="D434" s="19"/>
      <c r="E434" s="20"/>
    </row>
    <row r="435" spans="4:5" ht="12.75">
      <c r="D435" s="19"/>
      <c r="E435" s="20"/>
    </row>
    <row r="436" spans="4:5" ht="12.75">
      <c r="D436" s="19"/>
      <c r="E436" s="20"/>
    </row>
    <row r="437" spans="4:5" ht="12.75">
      <c r="D437" s="19"/>
      <c r="E437" s="20"/>
    </row>
    <row r="438" spans="4:5" ht="12.75">
      <c r="D438" s="19"/>
      <c r="E438" s="20"/>
    </row>
    <row r="439" spans="4:5" ht="12.75">
      <c r="D439" s="19"/>
      <c r="E439" s="20"/>
    </row>
    <row r="440" spans="4:5" ht="12.75">
      <c r="D440" s="19"/>
      <c r="E440" s="20"/>
    </row>
    <row r="441" spans="4:5" ht="12.75">
      <c r="D441" s="19"/>
      <c r="E441" s="20"/>
    </row>
    <row r="442" spans="4:5" ht="12.75">
      <c r="D442" s="19"/>
      <c r="E442" s="20"/>
    </row>
    <row r="443" spans="4:5" ht="12.75">
      <c r="D443" s="19"/>
      <c r="E443" s="20"/>
    </row>
    <row r="444" spans="4:5" ht="12.75">
      <c r="D444" s="19"/>
      <c r="E444" s="20"/>
    </row>
    <row r="445" spans="4:5" ht="12.75">
      <c r="D445" s="19"/>
      <c r="E445" s="20"/>
    </row>
    <row r="446" spans="4:5" ht="12.75">
      <c r="D446" s="19"/>
      <c r="E446" s="20"/>
    </row>
    <row r="447" spans="4:5" ht="12.75">
      <c r="D447" s="19"/>
      <c r="E447" s="20"/>
    </row>
    <row r="448" spans="4:5" ht="12.75">
      <c r="D448" s="19"/>
      <c r="E448" s="20"/>
    </row>
    <row r="449" spans="4:5" ht="12.75">
      <c r="D449" s="19"/>
      <c r="E449" s="20"/>
    </row>
    <row r="450" spans="4:5" ht="12.75">
      <c r="D450" s="19"/>
      <c r="E450" s="20"/>
    </row>
    <row r="451" spans="4:5" ht="12.75">
      <c r="D451" s="19"/>
      <c r="E451" s="20"/>
    </row>
    <row r="452" spans="4:5" ht="12.75">
      <c r="D452" s="19"/>
      <c r="E452" s="20"/>
    </row>
    <row r="453" spans="4:5" ht="12.75">
      <c r="D453" s="19"/>
      <c r="E453" s="20"/>
    </row>
    <row r="454" spans="4:5" ht="12.75">
      <c r="D454" s="19"/>
      <c r="E454" s="20"/>
    </row>
    <row r="455" spans="4:5" ht="12.75">
      <c r="D455" s="19"/>
      <c r="E455" s="20"/>
    </row>
    <row r="456" spans="4:5" ht="12.75">
      <c r="D456" s="19"/>
      <c r="E456" s="20"/>
    </row>
    <row r="457" spans="4:5" ht="12.75">
      <c r="D457" s="19"/>
      <c r="E457" s="20"/>
    </row>
    <row r="458" spans="4:5" ht="12.75">
      <c r="D458" s="19"/>
      <c r="E458" s="20"/>
    </row>
    <row r="459" spans="4:5" ht="12.75">
      <c r="D459" s="19"/>
      <c r="E459" s="20"/>
    </row>
    <row r="460" spans="4:5" ht="12.75">
      <c r="D460" s="19"/>
      <c r="E460" s="20"/>
    </row>
    <row r="461" spans="4:5" ht="12.75">
      <c r="D461" s="19"/>
      <c r="E461" s="20"/>
    </row>
    <row r="462" spans="4:5" ht="12.75">
      <c r="D462" s="19"/>
      <c r="E462" s="20"/>
    </row>
    <row r="463" spans="4:5" ht="12.75">
      <c r="D463" s="19"/>
      <c r="E463" s="20"/>
    </row>
    <row r="464" spans="4:5" ht="12.75">
      <c r="D464" s="19"/>
      <c r="E464" s="20"/>
    </row>
    <row r="465" spans="4:5" ht="12.75">
      <c r="D465" s="19"/>
      <c r="E465" s="20"/>
    </row>
    <row r="466" spans="4:5" ht="12.75">
      <c r="D466" s="19"/>
      <c r="E466" s="20"/>
    </row>
    <row r="467" spans="4:5" ht="12.75">
      <c r="D467" s="19"/>
      <c r="E467" s="20"/>
    </row>
    <row r="468" spans="4:5" ht="12.75">
      <c r="D468" s="19"/>
      <c r="E468" s="20"/>
    </row>
    <row r="469" spans="4:5" ht="12.75">
      <c r="D469" s="19"/>
      <c r="E469" s="20"/>
    </row>
    <row r="470" spans="4:5" ht="12.75">
      <c r="D470" s="19"/>
      <c r="E470" s="20"/>
    </row>
    <row r="471" spans="4:5" ht="12.75">
      <c r="D471" s="19"/>
      <c r="E471" s="20"/>
    </row>
    <row r="472" spans="4:5" ht="12.75">
      <c r="D472" s="19"/>
      <c r="E472" s="20"/>
    </row>
    <row r="473" spans="4:5" ht="12.75">
      <c r="D473" s="19"/>
      <c r="E473" s="20"/>
    </row>
    <row r="474" spans="4:5" ht="12.75">
      <c r="D474" s="19"/>
      <c r="E474" s="20"/>
    </row>
    <row r="475" spans="4:5" ht="12.75">
      <c r="D475" s="19"/>
      <c r="E475" s="20"/>
    </row>
    <row r="476" spans="4:5" ht="12.75">
      <c r="D476" s="19"/>
      <c r="E476" s="20"/>
    </row>
    <row r="477" spans="4:5" ht="12.75">
      <c r="D477" s="19"/>
      <c r="E477" s="20"/>
    </row>
    <row r="478" spans="4:5" ht="12.75">
      <c r="D478" s="19"/>
      <c r="E478" s="20"/>
    </row>
    <row r="479" spans="4:5" ht="12.75">
      <c r="D479" s="19"/>
      <c r="E479" s="20"/>
    </row>
    <row r="480" spans="4:5" ht="12.75">
      <c r="D480" s="19"/>
      <c r="E480" s="20"/>
    </row>
    <row r="481" spans="4:5" ht="12.75">
      <c r="D481" s="19"/>
      <c r="E481" s="20"/>
    </row>
    <row r="482" spans="4:5" ht="12.75">
      <c r="D482" s="19"/>
      <c r="E482" s="20"/>
    </row>
    <row r="483" spans="4:5" ht="12.75">
      <c r="D483" s="19"/>
      <c r="E483" s="20"/>
    </row>
    <row r="484" spans="4:5" ht="12.75">
      <c r="D484" s="19"/>
      <c r="E484" s="20"/>
    </row>
    <row r="485" spans="4:5" ht="12.75">
      <c r="D485" s="19"/>
      <c r="E485" s="20"/>
    </row>
    <row r="486" spans="4:5" ht="12.75">
      <c r="D486" s="19"/>
      <c r="E486" s="20"/>
    </row>
    <row r="487" spans="4:5" ht="12.75">
      <c r="D487" s="19"/>
      <c r="E487" s="20"/>
    </row>
    <row r="488" spans="4:5" ht="12.75">
      <c r="D488" s="19"/>
      <c r="E488" s="20"/>
    </row>
    <row r="489" spans="4:5" ht="12.75">
      <c r="D489" s="19"/>
      <c r="E489" s="20"/>
    </row>
    <row r="490" spans="4:5" ht="12.75">
      <c r="D490" s="19"/>
      <c r="E490" s="20"/>
    </row>
    <row r="491" spans="4:5" ht="12.75">
      <c r="D491" s="19"/>
      <c r="E491" s="20"/>
    </row>
    <row r="492" spans="4:5" ht="12.75">
      <c r="D492" s="19"/>
      <c r="E492" s="20"/>
    </row>
    <row r="493" spans="4:5" ht="12.75">
      <c r="D493" s="19"/>
      <c r="E493" s="20"/>
    </row>
    <row r="494" spans="4:5" ht="12.75">
      <c r="D494" s="19"/>
      <c r="E494" s="20"/>
    </row>
    <row r="495" spans="4:5" ht="12.75">
      <c r="D495" s="19"/>
      <c r="E495" s="20"/>
    </row>
    <row r="496" spans="4:5" ht="12.75">
      <c r="D496" s="19"/>
      <c r="E496" s="20"/>
    </row>
    <row r="497" spans="4:5" ht="12.75">
      <c r="D497" s="19"/>
      <c r="E497" s="20"/>
    </row>
    <row r="498" spans="4:5" ht="12.75">
      <c r="D498" s="19"/>
      <c r="E498" s="20"/>
    </row>
    <row r="499" spans="4:5" ht="12.75">
      <c r="D499" s="19"/>
      <c r="E499" s="20"/>
    </row>
    <row r="500" spans="4:5" ht="12.75">
      <c r="D500" s="19"/>
      <c r="E500" s="20"/>
    </row>
    <row r="501" spans="4:5" ht="12.75">
      <c r="D501" s="19"/>
      <c r="E501" s="20"/>
    </row>
    <row r="502" spans="4:5" ht="12.75">
      <c r="D502" s="19"/>
      <c r="E502" s="20"/>
    </row>
    <row r="503" spans="4:5" ht="12.75">
      <c r="D503" s="19"/>
      <c r="E503" s="20"/>
    </row>
    <row r="504" spans="4:5" ht="12.75">
      <c r="D504" s="19"/>
      <c r="E504" s="20"/>
    </row>
    <row r="505" spans="4:5" ht="12.75">
      <c r="D505" s="19"/>
      <c r="E505" s="20"/>
    </row>
    <row r="506" spans="4:5" ht="12.75">
      <c r="D506" s="19"/>
      <c r="E506" s="20"/>
    </row>
    <row r="507" spans="4:5" ht="12.75">
      <c r="D507" s="19"/>
      <c r="E507" s="20"/>
    </row>
    <row r="508" spans="4:5" ht="12.75">
      <c r="D508" s="19"/>
      <c r="E508" s="20"/>
    </row>
    <row r="509" spans="4:5" ht="12.75">
      <c r="D509" s="19"/>
      <c r="E509" s="20"/>
    </row>
    <row r="510" spans="4:5" ht="12.75">
      <c r="D510" s="19"/>
      <c r="E510" s="20"/>
    </row>
    <row r="511" spans="4:5" ht="12.75">
      <c r="D511" s="19"/>
      <c r="E511" s="20"/>
    </row>
    <row r="512" spans="4:5" ht="12.75">
      <c r="D512" s="19"/>
      <c r="E512" s="20"/>
    </row>
    <row r="513" spans="4:5" ht="12.75">
      <c r="D513" s="19"/>
      <c r="E513" s="20"/>
    </row>
    <row r="514" spans="4:5" ht="12.75">
      <c r="D514" s="19"/>
      <c r="E514" s="20"/>
    </row>
    <row r="515" spans="4:5" ht="12.75">
      <c r="D515" s="19"/>
      <c r="E515" s="20"/>
    </row>
    <row r="516" spans="4:5" ht="12.75">
      <c r="D516" s="19"/>
      <c r="E516" s="20"/>
    </row>
    <row r="517" spans="4:5" ht="12.75">
      <c r="D517" s="19"/>
      <c r="E517" s="20"/>
    </row>
    <row r="518" spans="4:5" ht="12.75">
      <c r="D518" s="19"/>
      <c r="E518" s="20"/>
    </row>
    <row r="519" spans="4:5" ht="12.75">
      <c r="D519" s="19"/>
      <c r="E519" s="20"/>
    </row>
    <row r="520" spans="4:5" ht="12.75">
      <c r="D520" s="19"/>
      <c r="E520" s="20"/>
    </row>
    <row r="521" spans="4:5" ht="12.75">
      <c r="D521" s="19"/>
      <c r="E521" s="20"/>
    </row>
    <row r="522" spans="4:5" ht="12.75">
      <c r="D522" s="19"/>
      <c r="E522" s="20"/>
    </row>
    <row r="523" spans="4:5" ht="12.75">
      <c r="D523" s="19"/>
      <c r="E523" s="20"/>
    </row>
    <row r="524" spans="4:5" ht="12.75">
      <c r="D524" s="19"/>
      <c r="E524" s="20"/>
    </row>
    <row r="525" spans="4:5" ht="12.75">
      <c r="D525" s="19"/>
      <c r="E525" s="20"/>
    </row>
    <row r="526" spans="4:5" ht="12.75">
      <c r="D526" s="19"/>
      <c r="E526" s="20"/>
    </row>
    <row r="527" spans="4:5" ht="12.75">
      <c r="D527" s="19"/>
      <c r="E527" s="20"/>
    </row>
    <row r="528" spans="4:5" ht="12.75">
      <c r="D528" s="19"/>
      <c r="E528" s="20"/>
    </row>
    <row r="529" spans="4:5" ht="12.75">
      <c r="D529" s="19"/>
      <c r="E529" s="20"/>
    </row>
    <row r="530" spans="4:5" ht="12.75">
      <c r="D530" s="19"/>
      <c r="E530" s="20"/>
    </row>
    <row r="531" spans="4:5" ht="12.75">
      <c r="D531" s="19"/>
      <c r="E531" s="20"/>
    </row>
    <row r="532" spans="4:5" ht="12.75">
      <c r="D532" s="19"/>
      <c r="E532" s="20"/>
    </row>
    <row r="533" spans="4:5" ht="12.75">
      <c r="D533" s="19"/>
      <c r="E533" s="20"/>
    </row>
    <row r="534" spans="4:5" ht="12.75">
      <c r="D534" s="19"/>
      <c r="E534" s="20"/>
    </row>
    <row r="535" spans="4:5" ht="12.75">
      <c r="D535" s="19"/>
      <c r="E535" s="20"/>
    </row>
    <row r="536" spans="4:5" ht="12.75">
      <c r="D536" s="19"/>
      <c r="E536" s="20"/>
    </row>
    <row r="537" spans="4:5" ht="12.75">
      <c r="D537" s="19"/>
      <c r="E537" s="20"/>
    </row>
    <row r="538" spans="4:5" ht="12.75">
      <c r="D538" s="19"/>
      <c r="E538" s="20"/>
    </row>
    <row r="539" spans="4:5" ht="12.75">
      <c r="D539" s="19"/>
      <c r="E539" s="20"/>
    </row>
    <row r="540" spans="4:5" ht="12.75">
      <c r="D540" s="19"/>
      <c r="E540" s="20"/>
    </row>
    <row r="541" spans="4:5" ht="12.75">
      <c r="D541" s="19"/>
      <c r="E541" s="20"/>
    </row>
    <row r="542" spans="4:5" ht="12.75">
      <c r="D542" s="19"/>
      <c r="E542" s="20"/>
    </row>
    <row r="543" spans="4:5" ht="12.75">
      <c r="D543" s="19"/>
      <c r="E543" s="20"/>
    </row>
    <row r="544" spans="4:5" ht="12.75">
      <c r="D544" s="19"/>
      <c r="E544" s="20"/>
    </row>
    <row r="545" spans="4:5" ht="12.75">
      <c r="D545" s="19"/>
      <c r="E545" s="20"/>
    </row>
    <row r="546" spans="4:5" ht="12.75">
      <c r="D546" s="19"/>
      <c r="E546" s="20"/>
    </row>
    <row r="547" spans="4:5" ht="12.75">
      <c r="D547" s="19"/>
      <c r="E547" s="20"/>
    </row>
    <row r="548" spans="4:5" ht="12.75">
      <c r="D548" s="19"/>
      <c r="E548" s="20"/>
    </row>
    <row r="549" spans="4:5" ht="12.75">
      <c r="D549" s="19"/>
      <c r="E549" s="20"/>
    </row>
    <row r="550" spans="4:5" ht="12.75">
      <c r="D550" s="19"/>
      <c r="E550" s="20"/>
    </row>
    <row r="551" spans="4:5" ht="12.75">
      <c r="D551" s="19"/>
      <c r="E551" s="20"/>
    </row>
    <row r="552" spans="4:5" ht="12.75">
      <c r="D552" s="19"/>
      <c r="E552" s="20"/>
    </row>
    <row r="553" spans="4:5" ht="12.75">
      <c r="D553" s="19"/>
      <c r="E553" s="20"/>
    </row>
    <row r="554" spans="4:5" ht="12.75">
      <c r="D554" s="19"/>
      <c r="E554" s="20"/>
    </row>
    <row r="555" spans="4:5" ht="12.75">
      <c r="D555" s="19"/>
      <c r="E555" s="20"/>
    </row>
    <row r="556" spans="4:5" ht="12.75">
      <c r="D556" s="19"/>
      <c r="E556" s="20"/>
    </row>
    <row r="557" spans="4:5" ht="12.75">
      <c r="D557" s="19"/>
      <c r="E557" s="20"/>
    </row>
    <row r="558" spans="4:5" ht="12.75">
      <c r="D558" s="19"/>
      <c r="E558" s="20"/>
    </row>
    <row r="559" spans="4:5" ht="12.75">
      <c r="D559" s="19"/>
      <c r="E559" s="20"/>
    </row>
    <row r="560" spans="4:5" ht="12.75">
      <c r="D560" s="19"/>
      <c r="E560" s="20"/>
    </row>
    <row r="561" spans="4:5" ht="12.75">
      <c r="D561" s="19"/>
      <c r="E561" s="20"/>
    </row>
    <row r="562" spans="4:5" ht="12.75">
      <c r="D562" s="19"/>
      <c r="E562" s="20"/>
    </row>
    <row r="563" spans="4:5" ht="12.75">
      <c r="D563" s="19"/>
      <c r="E563" s="20"/>
    </row>
    <row r="564" spans="4:5" ht="12.75">
      <c r="D564" s="19"/>
      <c r="E564" s="20"/>
    </row>
    <row r="565" spans="4:5" ht="12.75">
      <c r="D565" s="19"/>
      <c r="E565" s="20"/>
    </row>
    <row r="566" spans="4:5" ht="12.75">
      <c r="D566" s="19"/>
      <c r="E566" s="20"/>
    </row>
    <row r="567" spans="4:5" ht="12.75">
      <c r="D567" s="19"/>
      <c r="E567" s="20"/>
    </row>
    <row r="568" spans="4:5" ht="12.75">
      <c r="D568" s="19"/>
      <c r="E568" s="20"/>
    </row>
    <row r="569" spans="4:5" ht="12.75">
      <c r="D569" s="19"/>
      <c r="E569" s="20"/>
    </row>
    <row r="570" spans="4:5" ht="12.75">
      <c r="D570" s="19"/>
      <c r="E570" s="20"/>
    </row>
    <row r="571" spans="4:5" ht="12.75">
      <c r="D571" s="19"/>
      <c r="E571" s="20"/>
    </row>
    <row r="572" spans="4:5" ht="12.75">
      <c r="D572" s="19"/>
      <c r="E572" s="20"/>
    </row>
    <row r="573" spans="4:5" ht="12.75">
      <c r="D573" s="19"/>
      <c r="E573" s="20"/>
    </row>
    <row r="574" spans="4:5" ht="12.75">
      <c r="D574" s="19"/>
      <c r="E574" s="20"/>
    </row>
    <row r="575" spans="4:5" ht="12.75">
      <c r="D575" s="19"/>
      <c r="E575" s="20"/>
    </row>
    <row r="576" spans="4:5" ht="12.75">
      <c r="D576" s="19"/>
      <c r="E576" s="20"/>
    </row>
    <row r="577" spans="4:5" ht="12.75">
      <c r="D577" s="19"/>
      <c r="E577" s="20"/>
    </row>
    <row r="578" spans="4:5" ht="12.75">
      <c r="D578" s="19"/>
      <c r="E578" s="20"/>
    </row>
    <row r="579" spans="4:5" ht="12.75">
      <c r="D579" s="19"/>
      <c r="E579" s="20"/>
    </row>
    <row r="580" spans="4:5" ht="12.75">
      <c r="D580" s="19"/>
      <c r="E580" s="20"/>
    </row>
    <row r="581" spans="4:5" ht="12.75">
      <c r="D581" s="19"/>
      <c r="E581" s="20"/>
    </row>
    <row r="582" spans="4:5" ht="12.75">
      <c r="D582" s="19"/>
      <c r="E582" s="20"/>
    </row>
    <row r="583" spans="4:5" ht="12.75">
      <c r="D583" s="19"/>
      <c r="E583" s="20"/>
    </row>
    <row r="584" spans="4:5" ht="12.75">
      <c r="D584" s="19"/>
      <c r="E584" s="20"/>
    </row>
    <row r="585" spans="4:5" ht="12.75">
      <c r="D585" s="19"/>
      <c r="E585" s="20"/>
    </row>
    <row r="586" spans="4:5" ht="12.75">
      <c r="D586" s="19"/>
      <c r="E586" s="20"/>
    </row>
    <row r="587" spans="4:5" ht="12.75">
      <c r="D587" s="19"/>
      <c r="E587" s="20"/>
    </row>
    <row r="588" spans="4:5" ht="12.75">
      <c r="D588" s="19"/>
      <c r="E588" s="20"/>
    </row>
    <row r="589" spans="4:5" ht="12.75">
      <c r="D589" s="19"/>
      <c r="E589" s="20"/>
    </row>
    <row r="590" spans="4:5" ht="12.75">
      <c r="D590" s="19"/>
      <c r="E590" s="20"/>
    </row>
    <row r="591" spans="4:5" ht="12.75">
      <c r="D591" s="19"/>
      <c r="E591" s="20"/>
    </row>
    <row r="592" spans="4:5" ht="12.75">
      <c r="D592" s="19"/>
      <c r="E592" s="20"/>
    </row>
    <row r="593" spans="4:5" ht="12.75">
      <c r="D593" s="19"/>
      <c r="E593" s="20"/>
    </row>
    <row r="594" spans="4:5" ht="12.75">
      <c r="D594" s="19"/>
      <c r="E594" s="20"/>
    </row>
    <row r="595" spans="4:5" ht="12.75">
      <c r="D595" s="19"/>
      <c r="E595" s="20"/>
    </row>
    <row r="596" spans="4:5" ht="12.75">
      <c r="D596" s="19"/>
      <c r="E596" s="20"/>
    </row>
    <row r="597" spans="4:5" ht="12.75">
      <c r="D597" s="19"/>
      <c r="E597" s="20"/>
    </row>
    <row r="598" spans="4:5" ht="12.75">
      <c r="D598" s="19"/>
      <c r="E598" s="20"/>
    </row>
    <row r="599" spans="4:5" ht="12.75">
      <c r="D599" s="19"/>
      <c r="E599" s="20"/>
    </row>
    <row r="600" spans="4:5" ht="12.75">
      <c r="D600" s="19"/>
      <c r="E600" s="20"/>
    </row>
    <row r="601" spans="4:5" ht="12.75">
      <c r="D601" s="19"/>
      <c r="E601" s="20"/>
    </row>
    <row r="602" spans="4:5" ht="12.75">
      <c r="D602" s="19"/>
      <c r="E602" s="20"/>
    </row>
    <row r="603" spans="4:5" ht="12.75">
      <c r="D603" s="19"/>
      <c r="E603" s="20"/>
    </row>
    <row r="604" spans="4:5" ht="12.75">
      <c r="D604" s="19"/>
      <c r="E604" s="20"/>
    </row>
    <row r="605" spans="4:5" ht="12.75">
      <c r="D605" s="19"/>
      <c r="E605" s="20"/>
    </row>
    <row r="606" spans="4:5" ht="12.75">
      <c r="D606" s="19"/>
      <c r="E606" s="20"/>
    </row>
    <row r="607" spans="4:5" ht="12.75">
      <c r="D607" s="19"/>
      <c r="E607" s="20"/>
    </row>
    <row r="608" spans="4:5" ht="12.75">
      <c r="D608" s="19"/>
      <c r="E608" s="20"/>
    </row>
    <row r="609" spans="4:5" ht="12.75">
      <c r="D609" s="19"/>
      <c r="E609" s="20"/>
    </row>
    <row r="610" spans="4:5" ht="12.75">
      <c r="D610" s="19"/>
      <c r="E610" s="20"/>
    </row>
    <row r="611" spans="4:5" ht="12.75">
      <c r="D611" s="19"/>
      <c r="E611" s="20"/>
    </row>
    <row r="612" spans="4:5" ht="12.75">
      <c r="D612" s="19"/>
      <c r="E612" s="20"/>
    </row>
    <row r="613" spans="4:5" ht="12.75">
      <c r="D613" s="19"/>
      <c r="E613" s="20"/>
    </row>
    <row r="614" spans="4:5" ht="12.75">
      <c r="D614" s="19"/>
      <c r="E614" s="20"/>
    </row>
    <row r="615" spans="4:5" ht="12.75">
      <c r="D615" s="19"/>
      <c r="E615" s="20"/>
    </row>
    <row r="616" spans="4:5" ht="12.75">
      <c r="D616" s="19"/>
      <c r="E616" s="20"/>
    </row>
    <row r="617" spans="4:5" ht="12.75">
      <c r="D617" s="19"/>
      <c r="E617" s="20"/>
    </row>
    <row r="618" spans="4:5" ht="12.75">
      <c r="D618" s="19"/>
      <c r="E618" s="20"/>
    </row>
    <row r="619" spans="4:5" ht="12.75">
      <c r="D619" s="19"/>
      <c r="E619" s="20"/>
    </row>
    <row r="620" spans="4:5" ht="12.75">
      <c r="D620" s="19"/>
      <c r="E620" s="20"/>
    </row>
    <row r="621" spans="4:5" ht="12.75">
      <c r="D621" s="19"/>
      <c r="E621" s="20"/>
    </row>
    <row r="622" spans="4:5" ht="12.75">
      <c r="D622" s="19"/>
      <c r="E622" s="20"/>
    </row>
    <row r="623" spans="4:5" ht="12.75">
      <c r="D623" s="19"/>
      <c r="E623" s="20"/>
    </row>
    <row r="624" spans="4:5" ht="12.75">
      <c r="D624" s="19"/>
      <c r="E624" s="20"/>
    </row>
    <row r="625" spans="4:5" ht="12.75">
      <c r="D625" s="19"/>
      <c r="E625" s="20"/>
    </row>
    <row r="626" spans="4:5" ht="12.75">
      <c r="D626" s="19"/>
      <c r="E626" s="20"/>
    </row>
    <row r="627" spans="4:5" ht="12.75">
      <c r="D627" s="19"/>
      <c r="E627" s="20"/>
    </row>
    <row r="628" spans="4:5" ht="12.75">
      <c r="D628" s="19"/>
      <c r="E628" s="20"/>
    </row>
    <row r="629" spans="4:5" ht="12.75">
      <c r="D629" s="19"/>
      <c r="E629" s="20"/>
    </row>
    <row r="630" spans="4:5" ht="12.75">
      <c r="D630" s="19"/>
      <c r="E630" s="20"/>
    </row>
    <row r="631" spans="4:5" ht="12.75">
      <c r="D631" s="19"/>
      <c r="E631" s="20"/>
    </row>
    <row r="632" spans="4:5" ht="12.75">
      <c r="D632" s="19"/>
      <c r="E632" s="20"/>
    </row>
    <row r="633" spans="4:5" ht="12.75">
      <c r="D633" s="19"/>
      <c r="E633" s="20"/>
    </row>
    <row r="634" spans="4:5" ht="12.75">
      <c r="D634" s="19"/>
      <c r="E634" s="20"/>
    </row>
    <row r="635" spans="4:5" ht="12.75">
      <c r="D635" s="19"/>
      <c r="E635" s="20"/>
    </row>
    <row r="636" spans="4:5" ht="12.75">
      <c r="D636" s="19"/>
      <c r="E636" s="20"/>
    </row>
    <row r="637" spans="4:5" ht="12.75">
      <c r="D637" s="19"/>
      <c r="E637" s="20"/>
    </row>
    <row r="638" spans="4:5" ht="12.75">
      <c r="D638" s="19"/>
      <c r="E638" s="20"/>
    </row>
    <row r="639" spans="4:5" ht="12.75">
      <c r="D639" s="19"/>
      <c r="E639" s="20"/>
    </row>
    <row r="640" spans="4:5" ht="12.75">
      <c r="D640" s="19"/>
      <c r="E640" s="20"/>
    </row>
    <row r="641" spans="4:5" ht="12.75">
      <c r="D641" s="19"/>
      <c r="E641" s="20"/>
    </row>
    <row r="642" spans="4:5" ht="12.75">
      <c r="D642" s="19"/>
      <c r="E642" s="20"/>
    </row>
    <row r="643" spans="4:5" ht="12.75">
      <c r="D643" s="19"/>
      <c r="E643" s="20"/>
    </row>
    <row r="644" spans="4:5" ht="12.75">
      <c r="D644" s="19"/>
      <c r="E644" s="20"/>
    </row>
    <row r="645" spans="4:5" ht="12.75">
      <c r="D645" s="19"/>
      <c r="E645" s="20"/>
    </row>
    <row r="646" spans="4:5" ht="12.75">
      <c r="D646" s="19"/>
      <c r="E646" s="20"/>
    </row>
    <row r="647" spans="4:5" ht="12.75">
      <c r="D647" s="19"/>
      <c r="E647" s="20"/>
    </row>
    <row r="648" spans="4:5" ht="12.75">
      <c r="D648" s="19"/>
      <c r="E648" s="20"/>
    </row>
    <row r="649" spans="4:5" ht="12.75">
      <c r="D649" s="19"/>
      <c r="E649" s="20"/>
    </row>
    <row r="650" spans="4:5" ht="12.75">
      <c r="D650" s="19"/>
      <c r="E650" s="20"/>
    </row>
    <row r="651" spans="4:5" ht="12.75">
      <c r="D651" s="19"/>
      <c r="E651" s="20"/>
    </row>
    <row r="652" spans="4:5" ht="12.75">
      <c r="D652" s="19"/>
      <c r="E652" s="20"/>
    </row>
    <row r="653" spans="4:5" ht="12.75">
      <c r="D653" s="19"/>
      <c r="E653" s="20"/>
    </row>
    <row r="654" spans="4:5" ht="12.75">
      <c r="D654" s="19"/>
      <c r="E654" s="20"/>
    </row>
    <row r="655" spans="4:5" ht="12.75">
      <c r="D655" s="19"/>
      <c r="E655" s="20"/>
    </row>
    <row r="656" spans="4:5" ht="12.75">
      <c r="D656" s="19"/>
      <c r="E656" s="20"/>
    </row>
    <row r="657" spans="4:5" ht="12.75">
      <c r="D657" s="19"/>
      <c r="E657" s="20"/>
    </row>
    <row r="658" spans="4:5" ht="12.75">
      <c r="D658" s="19"/>
      <c r="E658" s="20"/>
    </row>
    <row r="659" spans="4:5" ht="12.75">
      <c r="D659" s="19"/>
      <c r="E659" s="20"/>
    </row>
    <row r="660" spans="4:5" ht="12.75">
      <c r="D660" s="19"/>
      <c r="E660" s="20"/>
    </row>
    <row r="661" spans="4:5" ht="12.75">
      <c r="D661" s="19"/>
      <c r="E661" s="20"/>
    </row>
    <row r="662" spans="4:5" ht="12.75">
      <c r="D662" s="19"/>
      <c r="E662" s="20"/>
    </row>
    <row r="663" spans="4:5" ht="12.75">
      <c r="D663" s="19"/>
      <c r="E663" s="20"/>
    </row>
    <row r="664" spans="4:5" ht="12.75">
      <c r="D664" s="19"/>
      <c r="E664" s="20"/>
    </row>
    <row r="665" spans="4:5" ht="12.75">
      <c r="D665" s="19"/>
      <c r="E665" s="20"/>
    </row>
    <row r="666" spans="4:5" ht="12.75">
      <c r="D666" s="19"/>
      <c r="E666" s="20"/>
    </row>
    <row r="667" spans="4:5" ht="12.75">
      <c r="D667" s="19"/>
      <c r="E667" s="20"/>
    </row>
    <row r="668" spans="4:5" ht="12.75">
      <c r="D668" s="19"/>
      <c r="E668" s="20"/>
    </row>
    <row r="669" spans="4:5" ht="12.75">
      <c r="D669" s="19"/>
      <c r="E669" s="20"/>
    </row>
    <row r="670" spans="4:5" ht="12.75">
      <c r="D670" s="19"/>
      <c r="E670" s="20"/>
    </row>
    <row r="671" spans="4:5" ht="12.75">
      <c r="D671" s="19"/>
      <c r="E671" s="20"/>
    </row>
    <row r="672" spans="4:5" ht="12.75">
      <c r="D672" s="19"/>
      <c r="E672" s="20"/>
    </row>
    <row r="673" spans="4:5" ht="12.75">
      <c r="D673" s="19"/>
      <c r="E673" s="20"/>
    </row>
    <row r="674" spans="4:5" ht="12.75">
      <c r="D674" s="19"/>
      <c r="E674" s="20"/>
    </row>
    <row r="675" spans="4:5" ht="12.75">
      <c r="D675" s="19"/>
      <c r="E675" s="20"/>
    </row>
    <row r="676" spans="4:5" ht="12.75">
      <c r="D676" s="19"/>
      <c r="E676" s="20"/>
    </row>
    <row r="677" spans="4:5" ht="12.75">
      <c r="D677" s="19"/>
      <c r="E677" s="20"/>
    </row>
    <row r="678" spans="4:5" ht="12.75">
      <c r="D678" s="19"/>
      <c r="E678" s="20"/>
    </row>
    <row r="679" spans="4:5" ht="12.75">
      <c r="D679" s="19"/>
      <c r="E679" s="20"/>
    </row>
    <row r="680" spans="4:5" ht="12.75">
      <c r="D680" s="19"/>
      <c r="E680" s="20"/>
    </row>
    <row r="681" spans="4:5" ht="12.75">
      <c r="D681" s="19"/>
      <c r="E681" s="20"/>
    </row>
    <row r="682" spans="4:5" ht="12.75">
      <c r="D682" s="19"/>
      <c r="E682" s="20"/>
    </row>
    <row r="683" spans="4:5" ht="12.75">
      <c r="D683" s="19"/>
      <c r="E683" s="20"/>
    </row>
    <row r="684" spans="4:5" ht="12.75">
      <c r="D684" s="19"/>
      <c r="E684" s="20"/>
    </row>
    <row r="685" spans="4:5" ht="12.75">
      <c r="D685" s="19"/>
      <c r="E685" s="20"/>
    </row>
    <row r="686" spans="4:5" ht="12.75">
      <c r="D686" s="19"/>
      <c r="E686" s="20"/>
    </row>
    <row r="687" spans="4:5" ht="12.75">
      <c r="D687" s="19"/>
      <c r="E687" s="20"/>
    </row>
    <row r="688" spans="4:5" ht="12.75">
      <c r="D688" s="19"/>
      <c r="E688" s="20"/>
    </row>
    <row r="689" spans="4:5" ht="12.75">
      <c r="D689" s="19"/>
      <c r="E689" s="20"/>
    </row>
    <row r="690" spans="4:5" ht="12.75">
      <c r="D690" s="19"/>
      <c r="E690" s="20"/>
    </row>
    <row r="691" spans="4:5" ht="12.75">
      <c r="D691" s="19"/>
      <c r="E691" s="20"/>
    </row>
    <row r="692" spans="4:5" ht="12.75">
      <c r="D692" s="19"/>
      <c r="E692" s="20"/>
    </row>
    <row r="693" spans="4:5" ht="12.75">
      <c r="D693" s="19"/>
      <c r="E693" s="20"/>
    </row>
    <row r="694" spans="4:5" ht="12.75">
      <c r="D694" s="19"/>
      <c r="E694" s="20"/>
    </row>
    <row r="695" spans="4:5" ht="12.75">
      <c r="D695" s="19"/>
      <c r="E695" s="20"/>
    </row>
    <row r="696" spans="4:5" ht="12.75">
      <c r="D696" s="19"/>
      <c r="E696" s="20"/>
    </row>
    <row r="697" spans="4:5" ht="12.75">
      <c r="D697" s="19"/>
      <c r="E697" s="20"/>
    </row>
    <row r="698" spans="4:5" ht="12.75">
      <c r="D698" s="19"/>
      <c r="E698" s="20"/>
    </row>
    <row r="699" spans="4:5" ht="12.75">
      <c r="D699" s="19"/>
      <c r="E699" s="20"/>
    </row>
    <row r="700" spans="4:5" ht="12.75">
      <c r="D700" s="19"/>
      <c r="E700" s="20"/>
    </row>
    <row r="701" spans="4:5" ht="12.75">
      <c r="D701" s="19"/>
      <c r="E701" s="20"/>
    </row>
    <row r="702" spans="4:5" ht="12.75">
      <c r="D702" s="19"/>
      <c r="E702" s="20"/>
    </row>
    <row r="703" spans="4:5" ht="12.75">
      <c r="D703" s="19"/>
      <c r="E703" s="20"/>
    </row>
    <row r="704" spans="4:5" ht="12.75">
      <c r="D704" s="19"/>
      <c r="E704" s="20"/>
    </row>
    <row r="705" spans="4:5" ht="12.75">
      <c r="D705" s="19"/>
      <c r="E705" s="20"/>
    </row>
    <row r="706" spans="4:5" ht="12.75">
      <c r="D706" s="19"/>
      <c r="E706" s="20"/>
    </row>
    <row r="707" spans="4:5" ht="12.75">
      <c r="D707" s="19"/>
      <c r="E707" s="20"/>
    </row>
    <row r="708" spans="4:5" ht="12.75">
      <c r="D708" s="19"/>
      <c r="E708" s="20"/>
    </row>
    <row r="709" spans="4:5" ht="12.75">
      <c r="D709" s="19"/>
      <c r="E709" s="20"/>
    </row>
    <row r="710" spans="4:5" ht="12.75">
      <c r="D710" s="19"/>
      <c r="E710" s="20"/>
    </row>
    <row r="711" spans="4:5" ht="12.75">
      <c r="D711" s="19"/>
      <c r="E711" s="20"/>
    </row>
    <row r="712" spans="4:5" ht="12.75">
      <c r="D712" s="19"/>
      <c r="E712" s="20"/>
    </row>
    <row r="713" spans="4:5" ht="12.75">
      <c r="D713" s="19"/>
      <c r="E713" s="20"/>
    </row>
    <row r="714" spans="4:5" ht="12.75">
      <c r="D714" s="19"/>
      <c r="E714" s="20"/>
    </row>
    <row r="715" spans="4:5" ht="12.75">
      <c r="D715" s="19"/>
      <c r="E715" s="20"/>
    </row>
    <row r="716" spans="4:5" ht="12.75">
      <c r="D716" s="19"/>
      <c r="E716" s="20"/>
    </row>
    <row r="717" spans="4:5" ht="12.75">
      <c r="D717" s="19"/>
      <c r="E717" s="20"/>
    </row>
    <row r="718" spans="4:5" ht="12.75">
      <c r="D718" s="19"/>
      <c r="E718" s="20"/>
    </row>
    <row r="719" spans="4:5" ht="12.75">
      <c r="D719" s="19"/>
      <c r="E719" s="20"/>
    </row>
    <row r="720" spans="4:5" ht="12.75">
      <c r="D720" s="19"/>
      <c r="E720" s="20"/>
    </row>
    <row r="721" spans="4:5" ht="12.75">
      <c r="D721" s="19"/>
      <c r="E721" s="20"/>
    </row>
    <row r="722" spans="4:5" ht="12.75">
      <c r="D722" s="19"/>
      <c r="E722" s="20"/>
    </row>
    <row r="723" spans="4:5" ht="12.75">
      <c r="D723" s="19"/>
      <c r="E723" s="20"/>
    </row>
    <row r="724" spans="4:5" ht="12.75">
      <c r="D724" s="19"/>
      <c r="E724" s="20"/>
    </row>
    <row r="725" spans="4:5" ht="12.75">
      <c r="D725" s="19"/>
      <c r="E725" s="20"/>
    </row>
    <row r="726" spans="4:5" ht="12.75">
      <c r="D726" s="19"/>
      <c r="E726" s="20"/>
    </row>
    <row r="727" spans="4:5" ht="12.75">
      <c r="D727" s="19"/>
      <c r="E727" s="20"/>
    </row>
    <row r="728" spans="4:5" ht="12.75">
      <c r="D728" s="19"/>
      <c r="E728" s="20"/>
    </row>
    <row r="729" spans="4:5" ht="12.75">
      <c r="D729" s="19"/>
      <c r="E729" s="20"/>
    </row>
    <row r="730" spans="4:5" ht="12.75">
      <c r="D730" s="19"/>
      <c r="E730" s="20"/>
    </row>
    <row r="731" spans="4:5" ht="12.75">
      <c r="D731" s="19"/>
      <c r="E731" s="20"/>
    </row>
    <row r="732" spans="4:5" ht="12.75">
      <c r="D732" s="19"/>
      <c r="E732" s="20"/>
    </row>
    <row r="733" spans="4:5" ht="12.75">
      <c r="D733" s="19"/>
      <c r="E733" s="20"/>
    </row>
    <row r="734" spans="4:5" ht="12.75">
      <c r="D734" s="19"/>
      <c r="E734" s="20"/>
    </row>
    <row r="735" spans="4:5" ht="12.75">
      <c r="D735" s="19"/>
      <c r="E735" s="20"/>
    </row>
    <row r="736" spans="4:5" ht="12.75">
      <c r="D736" s="19"/>
      <c r="E736" s="20"/>
    </row>
    <row r="737" spans="4:5" ht="12.75">
      <c r="D737" s="19"/>
      <c r="E737" s="20"/>
    </row>
    <row r="738" spans="4:5" ht="12.75">
      <c r="D738" s="19"/>
      <c r="E738" s="20"/>
    </row>
    <row r="739" spans="4:5" ht="12.75">
      <c r="D739" s="19"/>
      <c r="E739" s="20"/>
    </row>
    <row r="740" spans="4:5" ht="12.75">
      <c r="D740" s="19"/>
      <c r="E740" s="20"/>
    </row>
    <row r="741" spans="4:5" ht="12.75">
      <c r="D741" s="19"/>
      <c r="E741" s="20"/>
    </row>
    <row r="742" spans="4:5" ht="12.75">
      <c r="D742" s="19"/>
      <c r="E742" s="20"/>
    </row>
    <row r="743" spans="4:5" ht="12.75">
      <c r="D743" s="19"/>
      <c r="E743" s="20"/>
    </row>
    <row r="744" spans="4:5" ht="12.75">
      <c r="D744" s="19"/>
      <c r="E744" s="20"/>
    </row>
    <row r="745" spans="4:5" ht="12.75">
      <c r="D745" s="19"/>
      <c r="E745" s="20"/>
    </row>
    <row r="746" spans="4:5" ht="12.75">
      <c r="D746" s="19"/>
      <c r="E746" s="20"/>
    </row>
    <row r="747" spans="4:5" ht="12.75">
      <c r="D747" s="19"/>
      <c r="E747" s="20"/>
    </row>
    <row r="748" spans="4:5" ht="12.75">
      <c r="D748" s="19"/>
      <c r="E748" s="20"/>
    </row>
    <row r="749" spans="4:5" ht="12.75">
      <c r="D749" s="19"/>
      <c r="E749" s="20"/>
    </row>
    <row r="750" spans="4:5" ht="12.75">
      <c r="D750" s="19"/>
      <c r="E750" s="20"/>
    </row>
    <row r="751" spans="4:5" ht="12.75">
      <c r="D751" s="19"/>
      <c r="E751" s="20"/>
    </row>
    <row r="752" spans="4:5" ht="12.75">
      <c r="D752" s="19"/>
      <c r="E752" s="20"/>
    </row>
    <row r="753" spans="4:5" ht="12.75">
      <c r="D753" s="19"/>
      <c r="E753" s="20"/>
    </row>
    <row r="754" spans="4:5" ht="12.75">
      <c r="D754" s="19"/>
      <c r="E754" s="20"/>
    </row>
    <row r="755" spans="4:5" ht="12.75">
      <c r="D755" s="19"/>
      <c r="E755" s="20"/>
    </row>
    <row r="756" spans="4:5" ht="12.75">
      <c r="D756" s="19"/>
      <c r="E756" s="20"/>
    </row>
    <row r="757" spans="4:5" ht="12.75">
      <c r="D757" s="19"/>
      <c r="E757" s="20"/>
    </row>
    <row r="758" spans="4:5" ht="12.75">
      <c r="D758" s="19"/>
      <c r="E758" s="20"/>
    </row>
    <row r="759" spans="4:5" ht="12.75">
      <c r="D759" s="19"/>
      <c r="E759" s="20"/>
    </row>
    <row r="760" spans="4:5" ht="12.75">
      <c r="D760" s="19"/>
      <c r="E760" s="20"/>
    </row>
    <row r="761" spans="4:5" ht="12.75">
      <c r="D761" s="19"/>
      <c r="E761" s="20"/>
    </row>
    <row r="762" spans="4:5" ht="12.75">
      <c r="D762" s="19"/>
      <c r="E762" s="20"/>
    </row>
    <row r="763" spans="4:5" ht="12.75">
      <c r="D763" s="19"/>
      <c r="E763" s="20"/>
    </row>
    <row r="764" spans="4:5" ht="12.75">
      <c r="D764" s="19"/>
      <c r="E764" s="20"/>
    </row>
    <row r="765" spans="4:5" ht="12.75">
      <c r="D765" s="19"/>
      <c r="E765" s="20"/>
    </row>
    <row r="766" spans="4:5" ht="12.75">
      <c r="D766" s="19"/>
      <c r="E766" s="20"/>
    </row>
    <row r="767" spans="4:5" ht="12.75">
      <c r="D767" s="19"/>
      <c r="E767" s="20"/>
    </row>
    <row r="768" spans="4:5" ht="12.75">
      <c r="D768" s="19"/>
      <c r="E768" s="20"/>
    </row>
    <row r="769" spans="4:5" ht="12.75">
      <c r="D769" s="19"/>
      <c r="E769" s="20"/>
    </row>
    <row r="770" spans="4:5" ht="12.75">
      <c r="D770" s="19"/>
      <c r="E770" s="20"/>
    </row>
    <row r="771" spans="4:5" ht="12.75">
      <c r="D771" s="19"/>
      <c r="E771" s="20"/>
    </row>
    <row r="772" spans="4:5" ht="12.75">
      <c r="D772" s="19"/>
      <c r="E772" s="20"/>
    </row>
    <row r="773" spans="4:5" ht="12.75">
      <c r="D773" s="19"/>
      <c r="E773" s="20"/>
    </row>
    <row r="774" spans="4:5" ht="12.75">
      <c r="D774" s="19"/>
      <c r="E774" s="20"/>
    </row>
    <row r="775" spans="4:5" ht="12.75">
      <c r="D775" s="19"/>
      <c r="E775" s="20"/>
    </row>
    <row r="776" spans="4:5" ht="12.75">
      <c r="D776" s="19"/>
      <c r="E776" s="20"/>
    </row>
    <row r="777" spans="4:5" ht="12.75">
      <c r="D777" s="19"/>
      <c r="E777" s="20"/>
    </row>
    <row r="778" spans="4:5" ht="12.75">
      <c r="D778" s="19"/>
      <c r="E778" s="20"/>
    </row>
    <row r="779" spans="4:5" ht="12.75">
      <c r="D779" s="19"/>
      <c r="E779" s="20"/>
    </row>
    <row r="780" spans="4:5" ht="12.75">
      <c r="D780" s="19"/>
      <c r="E780" s="20"/>
    </row>
    <row r="781" spans="4:5" ht="12.75">
      <c r="D781" s="19"/>
      <c r="E781" s="20"/>
    </row>
    <row r="782" spans="4:5" ht="12.75">
      <c r="D782" s="19"/>
      <c r="E782" s="20"/>
    </row>
    <row r="783" spans="4:5" ht="12.75">
      <c r="D783" s="19"/>
      <c r="E783" s="20"/>
    </row>
    <row r="784" spans="4:5" ht="12.75">
      <c r="D784" s="19"/>
      <c r="E784" s="20"/>
    </row>
    <row r="785" spans="4:5" ht="12.75">
      <c r="D785" s="19"/>
      <c r="E785" s="20"/>
    </row>
    <row r="786" spans="4:5" ht="12.75">
      <c r="D786" s="19"/>
      <c r="E786" s="20"/>
    </row>
    <row r="787" spans="4:5" ht="12.75">
      <c r="D787" s="19"/>
      <c r="E787" s="20"/>
    </row>
    <row r="788" spans="4:5" ht="12.75">
      <c r="D788" s="19"/>
      <c r="E788" s="20"/>
    </row>
    <row r="789" spans="4:5" ht="12.75">
      <c r="D789" s="19"/>
      <c r="E789" s="20"/>
    </row>
    <row r="790" spans="4:5" ht="12.75">
      <c r="D790" s="19"/>
      <c r="E790" s="20"/>
    </row>
    <row r="791" spans="4:5" ht="12.75">
      <c r="D791" s="19"/>
      <c r="E791" s="20"/>
    </row>
    <row r="792" spans="4:5" ht="12.75">
      <c r="D792" s="19"/>
      <c r="E792" s="20"/>
    </row>
    <row r="793" spans="4:5" ht="12.75">
      <c r="D793" s="19"/>
      <c r="E793" s="20"/>
    </row>
    <row r="794" spans="4:5" ht="12.75">
      <c r="D794" s="19"/>
      <c r="E794" s="20"/>
    </row>
    <row r="795" spans="4:5" ht="12.75">
      <c r="D795" s="19"/>
      <c r="E795" s="20"/>
    </row>
    <row r="796" spans="4:5" ht="12.75">
      <c r="D796" s="19"/>
      <c r="E796" s="20"/>
    </row>
    <row r="797" spans="4:5" ht="12.75">
      <c r="D797" s="19"/>
      <c r="E797" s="20"/>
    </row>
    <row r="798" spans="4:5" ht="12.75">
      <c r="D798" s="19"/>
      <c r="E798" s="20"/>
    </row>
    <row r="799" spans="4:5" ht="12.75">
      <c r="D799" s="19"/>
      <c r="E799" s="20"/>
    </row>
    <row r="800" spans="4:5" ht="12.75">
      <c r="D800" s="19"/>
      <c r="E800" s="20"/>
    </row>
    <row r="801" spans="4:5" ht="12.75">
      <c r="D801" s="19"/>
      <c r="E801" s="20"/>
    </row>
    <row r="802" spans="4:5" ht="12.75">
      <c r="D802" s="19"/>
      <c r="E802" s="20"/>
    </row>
    <row r="803" spans="4:5" ht="12.75">
      <c r="D803" s="19"/>
      <c r="E803" s="20"/>
    </row>
    <row r="804" spans="4:5" ht="12.75">
      <c r="D804" s="19"/>
      <c r="E804" s="20"/>
    </row>
    <row r="805" spans="4:5" ht="12.75">
      <c r="D805" s="19"/>
      <c r="E805" s="20"/>
    </row>
    <row r="806" spans="4:5" ht="12.75">
      <c r="D806" s="19"/>
      <c r="E806" s="20"/>
    </row>
    <row r="807" spans="4:5" ht="12.75">
      <c r="D807" s="19"/>
      <c r="E807" s="20"/>
    </row>
    <row r="808" spans="4:5" ht="12.75">
      <c r="D808" s="19"/>
      <c r="E808" s="20"/>
    </row>
    <row r="809" spans="4:5" ht="12.75">
      <c r="D809" s="19"/>
      <c r="E809" s="20"/>
    </row>
    <row r="810" spans="4:5" ht="12.75">
      <c r="D810" s="19"/>
      <c r="E810" s="20"/>
    </row>
    <row r="811" spans="4:5" ht="12.75">
      <c r="D811" s="19"/>
      <c r="E811" s="20"/>
    </row>
    <row r="812" spans="4:5" ht="12.75">
      <c r="D812" s="19"/>
      <c r="E812" s="20"/>
    </row>
    <row r="813" spans="4:5" ht="12.75">
      <c r="D813" s="19"/>
      <c r="E813" s="20"/>
    </row>
    <row r="814" spans="4:5" ht="12.75">
      <c r="D814" s="19"/>
      <c r="E814" s="20"/>
    </row>
    <row r="815" spans="4:5" ht="12.75">
      <c r="D815" s="19"/>
      <c r="E815" s="20"/>
    </row>
    <row r="816" spans="4:5" ht="12.75">
      <c r="D816" s="19"/>
      <c r="E816" s="20"/>
    </row>
    <row r="817" spans="4:5" ht="12.75">
      <c r="D817" s="19"/>
      <c r="E817" s="20"/>
    </row>
    <row r="818" spans="4:5" ht="12.75">
      <c r="D818" s="19"/>
      <c r="E818" s="20"/>
    </row>
    <row r="819" spans="4:5" ht="12.75">
      <c r="D819" s="19"/>
      <c r="E819" s="20"/>
    </row>
    <row r="820" spans="4:5" ht="12.75">
      <c r="D820" s="19"/>
      <c r="E820" s="20"/>
    </row>
    <row r="821" spans="4:5" ht="12.75">
      <c r="D821" s="19"/>
      <c r="E821" s="20"/>
    </row>
    <row r="822" spans="4:5" ht="12.75">
      <c r="D822" s="19"/>
      <c r="E822" s="20"/>
    </row>
    <row r="823" spans="4:5" ht="12.75">
      <c r="D823" s="19"/>
      <c r="E823" s="20"/>
    </row>
    <row r="824" spans="4:5" ht="12.75">
      <c r="D824" s="19"/>
      <c r="E824" s="20"/>
    </row>
    <row r="825" spans="4:5" ht="12.75">
      <c r="D825" s="19"/>
      <c r="E825" s="20"/>
    </row>
    <row r="826" spans="4:5" ht="12.75">
      <c r="D826" s="19"/>
      <c r="E826" s="20"/>
    </row>
    <row r="827" spans="4:5" ht="12.75">
      <c r="D827" s="19"/>
      <c r="E827" s="20"/>
    </row>
    <row r="828" spans="4:5" ht="12.75">
      <c r="D828" s="19"/>
      <c r="E828" s="20"/>
    </row>
    <row r="829" spans="4:5" ht="12.75">
      <c r="D829" s="19"/>
      <c r="E829" s="20"/>
    </row>
    <row r="830" spans="4:5" ht="12.75">
      <c r="D830" s="19"/>
      <c r="E830" s="20"/>
    </row>
    <row r="831" spans="4:5" ht="12.75">
      <c r="D831" s="19"/>
      <c r="E831" s="20"/>
    </row>
    <row r="832" spans="4:5" ht="12.75">
      <c r="D832" s="19"/>
      <c r="E832" s="20"/>
    </row>
    <row r="833" spans="4:5" ht="12.75">
      <c r="D833" s="19"/>
      <c r="E833" s="20"/>
    </row>
    <row r="834" spans="4:5" ht="12.75">
      <c r="D834" s="19"/>
      <c r="E834" s="20"/>
    </row>
    <row r="835" spans="4:5" ht="12.75">
      <c r="D835" s="19"/>
      <c r="E835" s="20"/>
    </row>
    <row r="836" spans="4:5" ht="12.75">
      <c r="D836" s="19"/>
      <c r="E836" s="20"/>
    </row>
    <row r="837" spans="4:5" ht="12.75">
      <c r="D837" s="19"/>
      <c r="E837" s="20"/>
    </row>
    <row r="838" spans="4:5" ht="12.75">
      <c r="D838" s="19"/>
      <c r="E838" s="20"/>
    </row>
    <row r="839" spans="4:5" ht="12.75">
      <c r="D839" s="19"/>
      <c r="E839" s="20"/>
    </row>
    <row r="840" spans="4:5" ht="12.75">
      <c r="D840" s="19"/>
      <c r="E840" s="20"/>
    </row>
    <row r="841" spans="4:5" ht="12.75">
      <c r="D841" s="19"/>
      <c r="E841" s="20"/>
    </row>
    <row r="842" spans="4:5" ht="12.75">
      <c r="D842" s="19"/>
      <c r="E842" s="20"/>
    </row>
    <row r="843" spans="4:5" ht="12.75">
      <c r="D843" s="19"/>
      <c r="E843" s="20"/>
    </row>
    <row r="844" spans="4:5" ht="12.75">
      <c r="D844" s="19"/>
      <c r="E844" s="20"/>
    </row>
    <row r="845" spans="4:5" ht="12.75">
      <c r="D845" s="19"/>
      <c r="E845" s="20"/>
    </row>
    <row r="846" spans="4:5" ht="12.75">
      <c r="D846" s="19"/>
      <c r="E846" s="20"/>
    </row>
    <row r="847" spans="4:5" ht="12.75">
      <c r="D847" s="19"/>
      <c r="E847" s="20"/>
    </row>
    <row r="848" spans="4:5" ht="12.75">
      <c r="D848" s="19"/>
      <c r="E848" s="20"/>
    </row>
    <row r="849" spans="4:5" ht="12.75">
      <c r="D849" s="19"/>
      <c r="E849" s="20"/>
    </row>
    <row r="850" spans="4:5" ht="12.75">
      <c r="D850" s="19"/>
      <c r="E850" s="20"/>
    </row>
    <row r="851" spans="4:5" ht="12.75">
      <c r="D851" s="19"/>
      <c r="E851" s="20"/>
    </row>
    <row r="852" spans="4:5" ht="12.75">
      <c r="D852" s="19"/>
      <c r="E852" s="20"/>
    </row>
    <row r="853" spans="4:5" ht="12.75">
      <c r="D853" s="19"/>
      <c r="E853" s="20"/>
    </row>
    <row r="854" spans="4:5" ht="12.75">
      <c r="D854" s="19"/>
      <c r="E854" s="20"/>
    </row>
    <row r="855" spans="4:5" ht="12.75">
      <c r="D855" s="19"/>
      <c r="E855" s="20"/>
    </row>
    <row r="856" spans="4:5" ht="12.75">
      <c r="D856" s="19"/>
      <c r="E856" s="20"/>
    </row>
    <row r="857" spans="4:5" ht="12.75">
      <c r="D857" s="19"/>
      <c r="E857" s="20"/>
    </row>
    <row r="858" spans="4:5" ht="12.75">
      <c r="D858" s="19"/>
      <c r="E858" s="20"/>
    </row>
    <row r="859" spans="4:5" ht="12.75">
      <c r="D859" s="19"/>
      <c r="E859" s="20"/>
    </row>
    <row r="860" spans="4:5" ht="12.75">
      <c r="D860" s="19"/>
      <c r="E860" s="20"/>
    </row>
    <row r="861" spans="4:5" ht="12.75">
      <c r="D861" s="19"/>
      <c r="E861" s="20"/>
    </row>
    <row r="862" spans="4:5" ht="12.75">
      <c r="D862" s="19"/>
      <c r="E862" s="20"/>
    </row>
    <row r="863" spans="4:5" ht="12.75">
      <c r="D863" s="19"/>
      <c r="E863" s="20"/>
    </row>
    <row r="864" spans="4:5" ht="12.75">
      <c r="D864" s="19"/>
      <c r="E864" s="20"/>
    </row>
    <row r="865" spans="4:5" ht="12.75">
      <c r="D865" s="19"/>
      <c r="E865" s="20"/>
    </row>
    <row r="866" spans="4:5" ht="12.75">
      <c r="D866" s="19"/>
      <c r="E866" s="20"/>
    </row>
    <row r="867" spans="4:5" ht="12.75">
      <c r="D867" s="19"/>
      <c r="E867" s="20"/>
    </row>
    <row r="868" spans="4:5" ht="12.75">
      <c r="D868" s="19"/>
      <c r="E868" s="20"/>
    </row>
    <row r="869" spans="4:5" ht="12.75">
      <c r="D869" s="19"/>
      <c r="E869" s="20"/>
    </row>
    <row r="870" spans="4:5" ht="12.75">
      <c r="D870" s="19"/>
      <c r="E870" s="20"/>
    </row>
    <row r="871" spans="4:5" ht="12.75">
      <c r="D871" s="19"/>
      <c r="E871" s="20"/>
    </row>
    <row r="872" spans="4:5" ht="12.75">
      <c r="D872" s="19"/>
      <c r="E872" s="20"/>
    </row>
    <row r="873" spans="4:5" ht="12.75">
      <c r="D873" s="19"/>
      <c r="E873" s="20"/>
    </row>
    <row r="874" spans="4:5" ht="12.75">
      <c r="D874" s="19"/>
      <c r="E874" s="20"/>
    </row>
    <row r="875" spans="4:5" ht="12.75">
      <c r="D875" s="19"/>
      <c r="E875" s="20"/>
    </row>
    <row r="876" spans="4:5" ht="12.75">
      <c r="D876" s="19"/>
      <c r="E876" s="20"/>
    </row>
    <row r="877" spans="4:5" ht="12.75">
      <c r="D877" s="19"/>
      <c r="E877" s="20"/>
    </row>
    <row r="878" spans="4:5" ht="12.75">
      <c r="D878" s="19"/>
      <c r="E878" s="20"/>
    </row>
    <row r="879" spans="4:5" ht="12.75">
      <c r="D879" s="19"/>
      <c r="E879" s="20"/>
    </row>
    <row r="880" spans="4:5" ht="12.75">
      <c r="D880" s="19"/>
      <c r="E880" s="20"/>
    </row>
    <row r="881" spans="4:5" ht="12.75">
      <c r="D881" s="19"/>
      <c r="E881" s="20"/>
    </row>
    <row r="882" spans="4:5" ht="12.75">
      <c r="D882" s="19"/>
      <c r="E882" s="20"/>
    </row>
    <row r="883" spans="4:5" ht="12.75">
      <c r="D883" s="19"/>
      <c r="E883" s="20"/>
    </row>
    <row r="884" spans="4:5" ht="12.75">
      <c r="D884" s="19"/>
      <c r="E884" s="20"/>
    </row>
    <row r="885" spans="4:5" ht="12.75">
      <c r="D885" s="19"/>
      <c r="E885" s="20"/>
    </row>
    <row r="886" spans="4:5" ht="12.75">
      <c r="D886" s="19"/>
      <c r="E886" s="20"/>
    </row>
    <row r="887" spans="4:5" ht="12.75">
      <c r="D887" s="19"/>
      <c r="E887" s="20"/>
    </row>
    <row r="888" spans="4:5" ht="12.75">
      <c r="D888" s="19"/>
      <c r="E888" s="20"/>
    </row>
    <row r="889" spans="4:5" ht="12.75">
      <c r="D889" s="19"/>
      <c r="E889" s="20"/>
    </row>
    <row r="890" spans="4:5" ht="12.75">
      <c r="D890" s="19"/>
      <c r="E890" s="20"/>
    </row>
    <row r="891" spans="4:5" ht="12.75">
      <c r="D891" s="19"/>
      <c r="E891" s="20"/>
    </row>
    <row r="892" spans="4:5" ht="12.75">
      <c r="D892" s="19"/>
      <c r="E892" s="20"/>
    </row>
    <row r="893" spans="4:5" ht="12.75">
      <c r="D893" s="19"/>
      <c r="E893" s="20"/>
    </row>
    <row r="894" spans="4:5" ht="12.75">
      <c r="D894" s="19"/>
      <c r="E894" s="20"/>
    </row>
    <row r="895" spans="4:5" ht="12.75">
      <c r="D895" s="19"/>
      <c r="E895" s="20"/>
    </row>
    <row r="896" spans="4:5" ht="12.75">
      <c r="D896" s="19"/>
      <c r="E896" s="20"/>
    </row>
    <row r="897" spans="4:5" ht="12.75">
      <c r="D897" s="19"/>
      <c r="E897" s="20"/>
    </row>
    <row r="898" spans="4:5" ht="12.75">
      <c r="D898" s="19"/>
      <c r="E898" s="20"/>
    </row>
    <row r="899" spans="4:5" ht="12.75">
      <c r="D899" s="19"/>
      <c r="E899" s="20"/>
    </row>
    <row r="900" spans="4:5" ht="12.75">
      <c r="D900" s="19"/>
      <c r="E900" s="20"/>
    </row>
    <row r="901" spans="4:5" ht="12.75">
      <c r="D901" s="19"/>
      <c r="E901" s="20"/>
    </row>
    <row r="902" spans="4:5" ht="12.75">
      <c r="D902" s="19"/>
      <c r="E902" s="20"/>
    </row>
    <row r="903" spans="4:5" ht="12.75">
      <c r="D903" s="19"/>
      <c r="E903" s="20"/>
    </row>
    <row r="904" spans="4:5" ht="12.75">
      <c r="D904" s="19"/>
      <c r="E904" s="20"/>
    </row>
    <row r="905" spans="4:5" ht="12.75">
      <c r="D905" s="19"/>
      <c r="E905" s="20"/>
    </row>
    <row r="906" spans="4:5" ht="12.75">
      <c r="D906" s="19"/>
      <c r="E906" s="20"/>
    </row>
    <row r="907" spans="4:5" ht="12.75">
      <c r="D907" s="19"/>
      <c r="E907" s="20"/>
    </row>
    <row r="908" spans="4:5" ht="12.75">
      <c r="D908" s="19"/>
      <c r="E908" s="20"/>
    </row>
    <row r="909" spans="4:5" ht="12.75">
      <c r="D909" s="19"/>
      <c r="E909" s="20"/>
    </row>
    <row r="910" spans="4:5" ht="12.75">
      <c r="D910" s="19"/>
      <c r="E910" s="20"/>
    </row>
    <row r="911" spans="4:5" ht="12.75">
      <c r="D911" s="19"/>
      <c r="E911" s="20"/>
    </row>
    <row r="912" spans="4:5" ht="12.75">
      <c r="D912" s="19"/>
      <c r="E912" s="20"/>
    </row>
    <row r="913" spans="4:5" ht="12.75">
      <c r="D913" s="19"/>
      <c r="E913" s="20"/>
    </row>
    <row r="914" spans="4:5" ht="12.75">
      <c r="D914" s="19"/>
      <c r="E914" s="20"/>
    </row>
    <row r="915" spans="4:5" ht="12.75">
      <c r="D915" s="19"/>
      <c r="E915" s="20"/>
    </row>
    <row r="916" spans="4:5" ht="12.75">
      <c r="D916" s="19"/>
      <c r="E916" s="20"/>
    </row>
    <row r="917" spans="4:5" ht="12.75">
      <c r="D917" s="19"/>
      <c r="E917" s="20"/>
    </row>
    <row r="918" spans="4:5" ht="12.75">
      <c r="D918" s="19"/>
      <c r="E918" s="20"/>
    </row>
    <row r="919" spans="4:5" ht="12.75">
      <c r="D919" s="19"/>
      <c r="E919" s="20"/>
    </row>
    <row r="920" spans="4:5" ht="12.75">
      <c r="D920" s="19"/>
      <c r="E920" s="20"/>
    </row>
    <row r="921" spans="4:5" ht="12.75">
      <c r="D921" s="19"/>
      <c r="E921" s="20"/>
    </row>
    <row r="922" spans="4:5" ht="12.75">
      <c r="D922" s="19"/>
      <c r="E922" s="20"/>
    </row>
    <row r="923" spans="4:5" ht="12.75">
      <c r="D923" s="19"/>
      <c r="E923" s="20"/>
    </row>
    <row r="924" spans="4:5" ht="12.75">
      <c r="D924" s="19"/>
      <c r="E924" s="20"/>
    </row>
    <row r="925" spans="4:5" ht="12.75">
      <c r="D925" s="19"/>
      <c r="E925" s="20"/>
    </row>
    <row r="926" spans="4:5" ht="12.75">
      <c r="D926" s="19"/>
      <c r="E926" s="20"/>
    </row>
    <row r="927" spans="4:5" ht="12.75">
      <c r="D927" s="19"/>
      <c r="E927" s="20"/>
    </row>
    <row r="928" spans="4:5" ht="12.75">
      <c r="D928" s="19"/>
      <c r="E928" s="20"/>
    </row>
    <row r="929" spans="4:5" ht="12.75">
      <c r="D929" s="19"/>
      <c r="E929" s="20"/>
    </row>
    <row r="930" spans="4:5" ht="12.75">
      <c r="D930" s="19"/>
      <c r="E930" s="20"/>
    </row>
    <row r="931" spans="4:5" ht="12.75">
      <c r="D931" s="19"/>
      <c r="E931" s="20"/>
    </row>
    <row r="932" spans="4:5" ht="12.75">
      <c r="D932" s="19"/>
      <c r="E932" s="20"/>
    </row>
    <row r="933" spans="4:5" ht="12.75">
      <c r="D933" s="19"/>
      <c r="E933" s="20"/>
    </row>
    <row r="934" spans="4:5" ht="12.75">
      <c r="D934" s="19"/>
      <c r="E934" s="20"/>
    </row>
    <row r="935" spans="4:5" ht="12.75">
      <c r="D935" s="19"/>
      <c r="E935" s="20"/>
    </row>
    <row r="936" spans="4:5" ht="12.75">
      <c r="D936" s="19"/>
      <c r="E936" s="20"/>
    </row>
    <row r="937" spans="4:5" ht="12.75">
      <c r="D937" s="19"/>
      <c r="E937" s="20"/>
    </row>
    <row r="938" spans="4:5" ht="12.75">
      <c r="D938" s="19"/>
      <c r="E938" s="20"/>
    </row>
    <row r="939" spans="4:5" ht="12.75">
      <c r="D939" s="19"/>
      <c r="E939" s="20"/>
    </row>
    <row r="940" spans="4:5" ht="12.75">
      <c r="D940" s="19"/>
      <c r="E940" s="20"/>
    </row>
    <row r="941" spans="4:5" ht="12.75">
      <c r="D941" s="19"/>
      <c r="E941" s="20"/>
    </row>
    <row r="942" spans="4:5" ht="12.75">
      <c r="D942" s="19"/>
      <c r="E942" s="20"/>
    </row>
    <row r="943" spans="4:5" ht="12.75">
      <c r="D943" s="19"/>
      <c r="E943" s="20"/>
    </row>
    <row r="944" spans="4:5" ht="12.75">
      <c r="D944" s="19"/>
      <c r="E944" s="20"/>
    </row>
    <row r="945" spans="4:5" ht="12.75">
      <c r="D945" s="19"/>
      <c r="E945" s="20"/>
    </row>
    <row r="946" spans="4:5" ht="12.75">
      <c r="D946" s="19"/>
      <c r="E946" s="20"/>
    </row>
    <row r="947" spans="4:5" ht="12.75">
      <c r="D947" s="19"/>
      <c r="E947" s="20"/>
    </row>
    <row r="948" spans="4:5" ht="12.75">
      <c r="D948" s="19"/>
      <c r="E948" s="20"/>
    </row>
    <row r="949" spans="4:5" ht="12.75">
      <c r="D949" s="19"/>
      <c r="E949" s="20"/>
    </row>
    <row r="950" spans="4:5" ht="12.75">
      <c r="D950" s="19"/>
      <c r="E950" s="20"/>
    </row>
    <row r="951" spans="4:5" ht="12.75">
      <c r="D951" s="19"/>
      <c r="E951" s="20"/>
    </row>
    <row r="952" spans="4:5" ht="12.75">
      <c r="D952" s="19"/>
      <c r="E952" s="20"/>
    </row>
    <row r="953" spans="4:5" ht="12.75">
      <c r="D953" s="19"/>
      <c r="E953" s="20"/>
    </row>
    <row r="954" spans="4:5" ht="12.75">
      <c r="D954" s="19"/>
      <c r="E954" s="20"/>
    </row>
    <row r="955" spans="4:5" ht="12.75">
      <c r="D955" s="19"/>
      <c r="E955" s="20"/>
    </row>
    <row r="956" spans="4:5" ht="12.75">
      <c r="D956" s="19"/>
      <c r="E956" s="20"/>
    </row>
    <row r="957" spans="4:5" ht="12.75">
      <c r="D957" s="19"/>
      <c r="E957" s="20"/>
    </row>
    <row r="958" spans="4:5" ht="12.75">
      <c r="D958" s="19"/>
      <c r="E958" s="20"/>
    </row>
    <row r="959" spans="4:5" ht="12.75">
      <c r="D959" s="19"/>
      <c r="E959" s="20"/>
    </row>
    <row r="960" spans="4:5" ht="12.75">
      <c r="D960" s="19"/>
      <c r="E960" s="20"/>
    </row>
    <row r="961" spans="4:5" ht="12.75">
      <c r="D961" s="19"/>
      <c r="E961" s="20"/>
    </row>
    <row r="962" spans="4:5" ht="12.75">
      <c r="D962" s="19"/>
      <c r="E962" s="20"/>
    </row>
    <row r="963" spans="4:5" ht="12.75">
      <c r="D963" s="19"/>
      <c r="E963" s="20"/>
    </row>
    <row r="964" spans="4:5" ht="12.75">
      <c r="D964" s="19"/>
      <c r="E964" s="20"/>
    </row>
    <row r="965" spans="4:5" ht="12.75">
      <c r="D965" s="19"/>
      <c r="E965" s="20"/>
    </row>
    <row r="966" spans="4:5" ht="12.75">
      <c r="D966" s="19"/>
      <c r="E966" s="20"/>
    </row>
    <row r="967" spans="4:5" ht="12.75">
      <c r="D967" s="19"/>
      <c r="E967" s="20"/>
    </row>
  </sheetData>
  <autoFilter ref="B1:G9" xr:uid="{00000000-0009-0000-0000-000004000000}"/>
  <mergeCells count="8">
    <mergeCell ref="G8:J8"/>
    <mergeCell ref="B9:K9"/>
    <mergeCell ref="L9:U9"/>
    <mergeCell ref="G16:J16"/>
    <mergeCell ref="B17:K17"/>
    <mergeCell ref="L17:U17"/>
    <mergeCell ref="L2:L8"/>
    <mergeCell ref="L10:L16"/>
  </mergeCells>
  <printOptions horizontalCentered="1" gridLines="1"/>
  <pageMargins left="0.7" right="0.7" top="0.75" bottom="0.75" header="0" footer="0"/>
  <pageSetup paperSize="9" scale="46" fitToHeight="0" pageOrder="overThenDown" orientation="landscape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FAACE-E088-4F46-B14C-80CCEAB8627F}">
  <sheetPr>
    <tabColor rgb="FF4C1130"/>
    <outlinePr summaryBelow="0" summaryRight="0"/>
    <pageSetUpPr fitToPage="1"/>
  </sheetPr>
  <dimension ref="A1:U971"/>
  <sheetViews>
    <sheetView workbookViewId="0">
      <selection activeCell="K21" sqref="K21"/>
    </sheetView>
  </sheetViews>
  <sheetFormatPr defaultColWidth="12.7109375" defaultRowHeight="15.75" customHeight="1"/>
  <cols>
    <col min="1" max="1" width="4" customWidth="1"/>
    <col min="2" max="2" width="16.42578125" customWidth="1"/>
    <col min="3" max="3" width="16.7109375" customWidth="1"/>
    <col min="4" max="4" width="13.42578125" customWidth="1"/>
    <col min="5" max="5" width="18.28515625" customWidth="1"/>
    <col min="6" max="6" width="14.42578125" bestFit="1" customWidth="1"/>
    <col min="7" max="7" width="14.140625" customWidth="1"/>
    <col min="8" max="8" width="20.28515625" customWidth="1"/>
    <col min="9" max="9" width="19.140625" customWidth="1"/>
    <col min="11" max="11" width="14.7109375" bestFit="1" customWidth="1"/>
    <col min="12" max="12" width="18.28515625" customWidth="1"/>
  </cols>
  <sheetData>
    <row r="1" spans="1:21" ht="60">
      <c r="B1" s="40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0" t="s">
        <v>9</v>
      </c>
      <c r="H1" s="40" t="s">
        <v>10</v>
      </c>
      <c r="I1" s="40" t="s">
        <v>11</v>
      </c>
      <c r="J1" s="40" t="s">
        <v>12</v>
      </c>
      <c r="K1" s="40" t="s">
        <v>13</v>
      </c>
      <c r="L1" s="27" t="s">
        <v>281</v>
      </c>
    </row>
    <row r="2" spans="1:21" ht="15.75" customHeight="1">
      <c r="A2">
        <v>1</v>
      </c>
      <c r="B2" t="s">
        <v>14</v>
      </c>
      <c r="C2" t="s">
        <v>330</v>
      </c>
      <c r="D2" t="s">
        <v>331</v>
      </c>
      <c r="E2" t="s">
        <v>332</v>
      </c>
      <c r="F2" t="s">
        <v>18</v>
      </c>
      <c r="G2">
        <v>3169</v>
      </c>
      <c r="H2">
        <v>9083</v>
      </c>
      <c r="I2" s="67">
        <f t="shared" ref="I2" si="0">H2/24</f>
        <v>378.45833333333331</v>
      </c>
      <c r="J2" s="67">
        <f t="shared" ref="J2" si="1">G2/I2</f>
        <v>8.3734448970604429</v>
      </c>
      <c r="K2" s="67">
        <f t="shared" ref="K2" si="2">J2*30</f>
        <v>251.2033469118133</v>
      </c>
      <c r="L2" s="124">
        <v>1</v>
      </c>
    </row>
    <row r="3" spans="1:21" ht="15.75" customHeight="1">
      <c r="B3" t="s">
        <v>14</v>
      </c>
      <c r="C3" t="s">
        <v>333</v>
      </c>
      <c r="D3" t="s">
        <v>334</v>
      </c>
      <c r="E3" t="s">
        <v>335</v>
      </c>
      <c r="F3" t="s">
        <v>18</v>
      </c>
      <c r="G3">
        <v>16010</v>
      </c>
      <c r="H3">
        <v>18318</v>
      </c>
      <c r="I3" s="67">
        <f t="shared" ref="I3" si="3">H3/24</f>
        <v>763.25</v>
      </c>
      <c r="J3" s="67">
        <f t="shared" ref="J3" si="4">G3/I3</f>
        <v>20.976089092695709</v>
      </c>
      <c r="K3" s="67">
        <f t="shared" ref="K3" si="5">J3*30</f>
        <v>629.28267278087128</v>
      </c>
      <c r="L3" s="124"/>
    </row>
    <row r="4" spans="1:21" ht="15.75" customHeight="1">
      <c r="B4" t="s">
        <v>38</v>
      </c>
      <c r="C4" t="s">
        <v>336</v>
      </c>
      <c r="D4" t="s">
        <v>337</v>
      </c>
      <c r="E4" t="s">
        <v>338</v>
      </c>
      <c r="F4" t="s">
        <v>18</v>
      </c>
      <c r="G4">
        <v>36916</v>
      </c>
      <c r="I4" s="67">
        <v>2920</v>
      </c>
      <c r="J4" s="67">
        <f t="shared" ref="J4" si="6">G4/I4</f>
        <v>12.642465753424657</v>
      </c>
      <c r="K4" s="67">
        <f t="shared" ref="K4" si="7">J4*30</f>
        <v>379.27397260273972</v>
      </c>
      <c r="L4" s="124"/>
    </row>
    <row r="5" spans="1:21" ht="15">
      <c r="A5">
        <v>1</v>
      </c>
      <c r="B5" s="32"/>
      <c r="C5" s="32"/>
      <c r="D5" s="32"/>
      <c r="E5" s="32"/>
      <c r="F5" s="32"/>
      <c r="G5" s="99" t="s">
        <v>286</v>
      </c>
      <c r="H5" s="99"/>
      <c r="I5" s="99"/>
      <c r="J5" s="99"/>
      <c r="K5" s="44">
        <f>SUM(K2:K4)</f>
        <v>1259.7599922954241</v>
      </c>
      <c r="L5" s="124"/>
    </row>
    <row r="6" spans="1:21" ht="15">
      <c r="B6" s="117"/>
      <c r="C6" s="113"/>
      <c r="D6" s="113"/>
      <c r="E6" s="113"/>
      <c r="F6" s="113"/>
      <c r="G6" s="113"/>
      <c r="H6" s="113"/>
      <c r="I6" s="113"/>
      <c r="J6" s="113"/>
      <c r="K6" s="123"/>
      <c r="L6" s="117"/>
      <c r="M6" s="101"/>
      <c r="N6" s="101"/>
      <c r="O6" s="101"/>
      <c r="P6" s="101"/>
      <c r="Q6" s="101"/>
      <c r="R6" s="101"/>
      <c r="S6" s="101"/>
      <c r="T6" s="101"/>
      <c r="U6" s="102"/>
    </row>
    <row r="7" spans="1:21" ht="15.75" customHeight="1">
      <c r="A7">
        <v>1</v>
      </c>
      <c r="B7" t="s">
        <v>29</v>
      </c>
      <c r="C7" t="s">
        <v>339</v>
      </c>
      <c r="D7" t="s">
        <v>340</v>
      </c>
      <c r="E7" t="s">
        <v>341</v>
      </c>
      <c r="F7" t="s">
        <v>33</v>
      </c>
      <c r="G7">
        <v>7557</v>
      </c>
      <c r="H7" s="66">
        <v>31630</v>
      </c>
      <c r="I7" s="66">
        <f>H7/24</f>
        <v>1317.9166666666667</v>
      </c>
      <c r="J7" s="66">
        <f>G7/I7</f>
        <v>5.7340499525766671</v>
      </c>
      <c r="K7" s="66">
        <f>J7*30</f>
        <v>172.02149857730001</v>
      </c>
      <c r="L7" s="124">
        <v>1</v>
      </c>
    </row>
    <row r="8" spans="1:21" ht="15">
      <c r="A8">
        <v>1</v>
      </c>
      <c r="B8" s="32"/>
      <c r="C8" s="32"/>
      <c r="D8" s="32"/>
      <c r="E8" s="32"/>
      <c r="F8" s="32"/>
      <c r="G8" s="99" t="s">
        <v>286</v>
      </c>
      <c r="H8" s="99"/>
      <c r="I8" s="99"/>
      <c r="J8" s="99"/>
      <c r="K8" s="44">
        <f>K7</f>
        <v>172.02149857730001</v>
      </c>
      <c r="L8" s="124"/>
    </row>
    <row r="9" spans="1:21" ht="15">
      <c r="B9" s="117"/>
      <c r="C9" s="113"/>
      <c r="D9" s="113"/>
      <c r="E9" s="113"/>
      <c r="F9" s="113"/>
      <c r="G9" s="113"/>
      <c r="H9" s="113"/>
      <c r="I9" s="113"/>
      <c r="J9" s="113"/>
      <c r="K9" s="123"/>
      <c r="L9" s="117"/>
      <c r="M9" s="101"/>
      <c r="N9" s="101"/>
      <c r="O9" s="101"/>
      <c r="P9" s="101"/>
      <c r="Q9" s="101"/>
      <c r="R9" s="101"/>
      <c r="S9" s="101"/>
      <c r="T9" s="101"/>
      <c r="U9" s="102"/>
    </row>
    <row r="10" spans="1:21" ht="12.75">
      <c r="D10" s="19"/>
      <c r="E10" s="20"/>
    </row>
    <row r="11" spans="1:21" ht="12.75">
      <c r="D11" s="19"/>
      <c r="E11" s="20"/>
    </row>
    <row r="12" spans="1:21" ht="12.75">
      <c r="D12" s="19"/>
      <c r="E12" s="20"/>
    </row>
    <row r="13" spans="1:21" ht="12.75">
      <c r="D13" s="19"/>
      <c r="E13" s="20"/>
    </row>
    <row r="14" spans="1:21" ht="12.75">
      <c r="D14" s="19"/>
      <c r="E14" s="20"/>
    </row>
    <row r="15" spans="1:21" ht="12.75">
      <c r="D15" s="19"/>
      <c r="E15" s="20"/>
    </row>
    <row r="16" spans="1:21" ht="12.75">
      <c r="D16" s="19"/>
      <c r="E16" s="20"/>
    </row>
    <row r="17" spans="4:5" ht="12.75">
      <c r="D17" s="19"/>
      <c r="E17" s="20"/>
    </row>
    <row r="18" spans="4:5" ht="12.75">
      <c r="D18" s="19"/>
      <c r="E18" s="20"/>
    </row>
    <row r="19" spans="4:5" ht="12.75">
      <c r="D19" s="19"/>
      <c r="E19" s="20"/>
    </row>
    <row r="20" spans="4:5" ht="12.75">
      <c r="D20" s="19"/>
      <c r="E20" s="20"/>
    </row>
    <row r="21" spans="4:5" ht="12.75">
      <c r="D21" s="19"/>
      <c r="E21" s="20"/>
    </row>
    <row r="22" spans="4:5" ht="12.75">
      <c r="D22" s="19"/>
      <c r="E22" s="20"/>
    </row>
    <row r="23" spans="4:5" ht="12.75">
      <c r="D23" s="19"/>
      <c r="E23" s="20"/>
    </row>
    <row r="24" spans="4:5" ht="12.75">
      <c r="D24" s="19"/>
      <c r="E24" s="20"/>
    </row>
    <row r="25" spans="4:5" ht="12.75">
      <c r="D25" s="19"/>
      <c r="E25" s="20"/>
    </row>
    <row r="26" spans="4:5" ht="12.75">
      <c r="D26" s="19"/>
      <c r="E26" s="20"/>
    </row>
    <row r="27" spans="4:5" ht="12.75">
      <c r="D27" s="19"/>
      <c r="E27" s="20"/>
    </row>
    <row r="28" spans="4:5" ht="12.75">
      <c r="D28" s="19"/>
      <c r="E28" s="20"/>
    </row>
    <row r="29" spans="4:5" ht="12.75">
      <c r="D29" s="19"/>
      <c r="E29" s="20"/>
    </row>
    <row r="30" spans="4:5" ht="12.75">
      <c r="D30" s="19"/>
      <c r="E30" s="20"/>
    </row>
    <row r="31" spans="4:5" ht="12.75">
      <c r="D31" s="19"/>
      <c r="E31" s="20"/>
    </row>
    <row r="32" spans="4:5" ht="12.75">
      <c r="D32" s="19"/>
      <c r="E32" s="20"/>
    </row>
    <row r="33" spans="4:5" ht="12.75">
      <c r="D33" s="19"/>
      <c r="E33" s="20"/>
    </row>
    <row r="34" spans="4:5" ht="12.75">
      <c r="D34" s="19"/>
      <c r="E34" s="20"/>
    </row>
    <row r="35" spans="4:5" ht="12.75">
      <c r="D35" s="19"/>
      <c r="E35" s="20"/>
    </row>
    <row r="36" spans="4:5" ht="12.75">
      <c r="D36" s="19"/>
      <c r="E36" s="20"/>
    </row>
    <row r="37" spans="4:5" ht="12.75">
      <c r="D37" s="19"/>
      <c r="E37" s="20"/>
    </row>
    <row r="38" spans="4:5" ht="12.75">
      <c r="D38" s="19"/>
      <c r="E38" s="20"/>
    </row>
    <row r="39" spans="4:5" ht="12.75">
      <c r="D39" s="19"/>
      <c r="E39" s="20"/>
    </row>
    <row r="40" spans="4:5" ht="12.75">
      <c r="D40" s="19"/>
      <c r="E40" s="20"/>
    </row>
    <row r="41" spans="4:5" ht="12.75">
      <c r="D41" s="19"/>
      <c r="E41" s="20"/>
    </row>
    <row r="42" spans="4:5" ht="12.75">
      <c r="D42" s="19"/>
      <c r="E42" s="20"/>
    </row>
    <row r="43" spans="4:5" ht="12.75">
      <c r="D43" s="19"/>
      <c r="E43" s="20"/>
    </row>
    <row r="44" spans="4:5" ht="12.75">
      <c r="D44" s="19"/>
      <c r="E44" s="20"/>
    </row>
    <row r="45" spans="4:5" ht="12.75">
      <c r="D45" s="19"/>
      <c r="E45" s="20"/>
    </row>
    <row r="46" spans="4:5" ht="12.75">
      <c r="D46" s="19"/>
      <c r="E46" s="20"/>
    </row>
    <row r="47" spans="4:5" ht="12.75">
      <c r="D47" s="19"/>
      <c r="E47" s="20"/>
    </row>
    <row r="48" spans="4:5" ht="12.75">
      <c r="D48" s="19"/>
      <c r="E48" s="20"/>
    </row>
    <row r="49" spans="4:5" ht="12.75">
      <c r="D49" s="19"/>
      <c r="E49" s="20"/>
    </row>
    <row r="50" spans="4:5" ht="12.75">
      <c r="D50" s="19"/>
      <c r="E50" s="20"/>
    </row>
    <row r="51" spans="4:5" ht="12.75">
      <c r="D51" s="19"/>
      <c r="E51" s="20"/>
    </row>
    <row r="52" spans="4:5" ht="12.75">
      <c r="D52" s="19"/>
      <c r="E52" s="20"/>
    </row>
    <row r="53" spans="4:5" ht="12.75">
      <c r="D53" s="19"/>
      <c r="E53" s="20"/>
    </row>
    <row r="54" spans="4:5" ht="12.75">
      <c r="D54" s="19"/>
      <c r="E54" s="20"/>
    </row>
    <row r="55" spans="4:5" ht="12.75">
      <c r="D55" s="19"/>
      <c r="E55" s="20"/>
    </row>
    <row r="56" spans="4:5" ht="12.75">
      <c r="D56" s="19"/>
      <c r="E56" s="20"/>
    </row>
    <row r="57" spans="4:5" ht="12.75">
      <c r="D57" s="19"/>
      <c r="E57" s="20"/>
    </row>
    <row r="58" spans="4:5" ht="12.75">
      <c r="D58" s="19"/>
      <c r="E58" s="20"/>
    </row>
    <row r="59" spans="4:5" ht="12.75">
      <c r="D59" s="19"/>
      <c r="E59" s="20"/>
    </row>
    <row r="60" spans="4:5" ht="12.75">
      <c r="D60" s="19"/>
      <c r="E60" s="20"/>
    </row>
    <row r="61" spans="4:5" ht="12.75">
      <c r="D61" s="19"/>
      <c r="E61" s="20"/>
    </row>
    <row r="62" spans="4:5" ht="12.75">
      <c r="D62" s="19"/>
      <c r="E62" s="20"/>
    </row>
    <row r="63" spans="4:5" ht="12.75">
      <c r="D63" s="19"/>
      <c r="E63" s="20"/>
    </row>
    <row r="64" spans="4:5" ht="12.75">
      <c r="D64" s="19"/>
      <c r="E64" s="20"/>
    </row>
    <row r="65" spans="4:5" ht="12.75">
      <c r="D65" s="19"/>
      <c r="E65" s="20"/>
    </row>
    <row r="66" spans="4:5" ht="12.75">
      <c r="D66" s="19"/>
      <c r="E66" s="20"/>
    </row>
    <row r="67" spans="4:5" ht="12.75">
      <c r="D67" s="19"/>
      <c r="E67" s="20"/>
    </row>
    <row r="68" spans="4:5" ht="12.75">
      <c r="D68" s="19"/>
      <c r="E68" s="20"/>
    </row>
    <row r="69" spans="4:5" ht="12.75">
      <c r="D69" s="19"/>
      <c r="E69" s="20"/>
    </row>
    <row r="70" spans="4:5" ht="12.75">
      <c r="D70" s="19"/>
      <c r="E70" s="20"/>
    </row>
    <row r="71" spans="4:5" ht="12.75">
      <c r="D71" s="19"/>
      <c r="E71" s="20"/>
    </row>
    <row r="72" spans="4:5" ht="12.75">
      <c r="D72" s="19"/>
      <c r="E72" s="20"/>
    </row>
    <row r="73" spans="4:5" ht="12.75">
      <c r="D73" s="19"/>
      <c r="E73" s="20"/>
    </row>
    <row r="74" spans="4:5" ht="12.75">
      <c r="D74" s="19"/>
      <c r="E74" s="20"/>
    </row>
    <row r="75" spans="4:5" ht="12.75">
      <c r="D75" s="19"/>
      <c r="E75" s="20"/>
    </row>
    <row r="76" spans="4:5" ht="12.75">
      <c r="D76" s="19"/>
      <c r="E76" s="20"/>
    </row>
    <row r="77" spans="4:5" ht="12.75">
      <c r="D77" s="19"/>
      <c r="E77" s="20"/>
    </row>
    <row r="78" spans="4:5" ht="12.75">
      <c r="D78" s="19"/>
      <c r="E78" s="20"/>
    </row>
    <row r="79" spans="4:5" ht="12.75">
      <c r="D79" s="19"/>
      <c r="E79" s="20"/>
    </row>
    <row r="80" spans="4:5" ht="12.75">
      <c r="D80" s="19"/>
      <c r="E80" s="20"/>
    </row>
    <row r="81" spans="4:5" ht="12.75">
      <c r="D81" s="19"/>
      <c r="E81" s="20"/>
    </row>
    <row r="82" spans="4:5" ht="12.75">
      <c r="D82" s="19"/>
      <c r="E82" s="20"/>
    </row>
    <row r="83" spans="4:5" ht="12.75">
      <c r="D83" s="19"/>
      <c r="E83" s="20"/>
    </row>
    <row r="84" spans="4:5" ht="12.75">
      <c r="D84" s="19"/>
      <c r="E84" s="20"/>
    </row>
    <row r="85" spans="4:5" ht="12.75">
      <c r="D85" s="19"/>
      <c r="E85" s="20"/>
    </row>
    <row r="86" spans="4:5" ht="12.75">
      <c r="D86" s="19"/>
      <c r="E86" s="20"/>
    </row>
    <row r="87" spans="4:5" ht="12.75">
      <c r="D87" s="19"/>
      <c r="E87" s="20"/>
    </row>
    <row r="88" spans="4:5" ht="12.75">
      <c r="D88" s="19"/>
      <c r="E88" s="20"/>
    </row>
    <row r="89" spans="4:5" ht="12.75">
      <c r="D89" s="19"/>
      <c r="E89" s="20"/>
    </row>
    <row r="90" spans="4:5" ht="12.75">
      <c r="D90" s="19"/>
      <c r="E90" s="20"/>
    </row>
    <row r="91" spans="4:5" ht="12.75">
      <c r="D91" s="19"/>
      <c r="E91" s="20"/>
    </row>
    <row r="92" spans="4:5" ht="12.75">
      <c r="D92" s="19"/>
      <c r="E92" s="20"/>
    </row>
    <row r="93" spans="4:5" ht="12.75">
      <c r="D93" s="19"/>
      <c r="E93" s="20"/>
    </row>
    <row r="94" spans="4:5" ht="12.75">
      <c r="D94" s="19"/>
      <c r="E94" s="20"/>
    </row>
    <row r="95" spans="4:5" ht="12.75">
      <c r="D95" s="19"/>
      <c r="E95" s="20"/>
    </row>
    <row r="96" spans="4:5" ht="12.75">
      <c r="D96" s="19"/>
      <c r="E96" s="20"/>
    </row>
    <row r="97" spans="4:5" ht="12.75">
      <c r="D97" s="19"/>
      <c r="E97" s="20"/>
    </row>
    <row r="98" spans="4:5" ht="12.75">
      <c r="D98" s="19"/>
      <c r="E98" s="20"/>
    </row>
    <row r="99" spans="4:5" ht="12.75">
      <c r="D99" s="19"/>
      <c r="E99" s="20"/>
    </row>
    <row r="100" spans="4:5" ht="12.75">
      <c r="D100" s="19"/>
      <c r="E100" s="20"/>
    </row>
    <row r="101" spans="4:5" ht="12.75">
      <c r="D101" s="19"/>
      <c r="E101" s="20"/>
    </row>
    <row r="102" spans="4:5" ht="12.75">
      <c r="D102" s="19"/>
      <c r="E102" s="20"/>
    </row>
    <row r="103" spans="4:5" ht="12.75">
      <c r="D103" s="19"/>
      <c r="E103" s="20"/>
    </row>
    <row r="104" spans="4:5" ht="12.75">
      <c r="D104" s="19"/>
      <c r="E104" s="20"/>
    </row>
    <row r="105" spans="4:5" ht="12.75">
      <c r="D105" s="19"/>
      <c r="E105" s="20"/>
    </row>
    <row r="106" spans="4:5" ht="12.75">
      <c r="D106" s="19"/>
      <c r="E106" s="20"/>
    </row>
    <row r="107" spans="4:5" ht="12.75">
      <c r="D107" s="19"/>
      <c r="E107" s="20"/>
    </row>
    <row r="108" spans="4:5" ht="12.75">
      <c r="D108" s="19"/>
      <c r="E108" s="20"/>
    </row>
    <row r="109" spans="4:5" ht="12.75">
      <c r="D109" s="19"/>
      <c r="E109" s="20"/>
    </row>
    <row r="110" spans="4:5" ht="12.75">
      <c r="D110" s="19"/>
      <c r="E110" s="20"/>
    </row>
    <row r="111" spans="4:5" ht="12.75">
      <c r="D111" s="19"/>
      <c r="E111" s="20"/>
    </row>
    <row r="112" spans="4:5" ht="12.75">
      <c r="D112" s="19"/>
      <c r="E112" s="20"/>
    </row>
    <row r="113" spans="4:5" ht="12.75">
      <c r="D113" s="19"/>
      <c r="E113" s="20"/>
    </row>
    <row r="114" spans="4:5" ht="12.75">
      <c r="D114" s="19"/>
      <c r="E114" s="20"/>
    </row>
    <row r="115" spans="4:5" ht="12.75">
      <c r="D115" s="19"/>
      <c r="E115" s="20"/>
    </row>
    <row r="116" spans="4:5" ht="12.75">
      <c r="D116" s="19"/>
      <c r="E116" s="20"/>
    </row>
    <row r="117" spans="4:5" ht="12.75">
      <c r="D117" s="19"/>
      <c r="E117" s="20"/>
    </row>
    <row r="118" spans="4:5" ht="12.75">
      <c r="D118" s="19"/>
      <c r="E118" s="20"/>
    </row>
    <row r="119" spans="4:5" ht="12.75">
      <c r="D119" s="19"/>
      <c r="E119" s="20"/>
    </row>
    <row r="120" spans="4:5" ht="12.75">
      <c r="D120" s="19"/>
      <c r="E120" s="20"/>
    </row>
    <row r="121" spans="4:5" ht="12.75">
      <c r="D121" s="19"/>
      <c r="E121" s="20"/>
    </row>
    <row r="122" spans="4:5" ht="12.75">
      <c r="D122" s="19"/>
      <c r="E122" s="20"/>
    </row>
    <row r="123" spans="4:5" ht="12.75">
      <c r="D123" s="19"/>
      <c r="E123" s="20"/>
    </row>
    <row r="124" spans="4:5" ht="12.75">
      <c r="D124" s="19"/>
      <c r="E124" s="20"/>
    </row>
    <row r="125" spans="4:5" ht="12.75">
      <c r="D125" s="19"/>
      <c r="E125" s="20"/>
    </row>
    <row r="126" spans="4:5" ht="12.75">
      <c r="D126" s="19"/>
      <c r="E126" s="20"/>
    </row>
    <row r="127" spans="4:5" ht="12.75">
      <c r="D127" s="19"/>
      <c r="E127" s="20"/>
    </row>
    <row r="128" spans="4:5" ht="12.75">
      <c r="D128" s="19"/>
      <c r="E128" s="20"/>
    </row>
    <row r="129" spans="4:5" ht="12.75">
      <c r="D129" s="19"/>
      <c r="E129" s="20"/>
    </row>
    <row r="130" spans="4:5" ht="12.75">
      <c r="D130" s="19"/>
      <c r="E130" s="20"/>
    </row>
    <row r="131" spans="4:5" ht="12.75">
      <c r="D131" s="19"/>
      <c r="E131" s="20"/>
    </row>
    <row r="132" spans="4:5" ht="12.75">
      <c r="D132" s="19"/>
      <c r="E132" s="20"/>
    </row>
    <row r="133" spans="4:5" ht="12.75">
      <c r="D133" s="19"/>
      <c r="E133" s="20"/>
    </row>
    <row r="134" spans="4:5" ht="12.75">
      <c r="D134" s="19"/>
      <c r="E134" s="20"/>
    </row>
    <row r="135" spans="4:5" ht="12.75">
      <c r="D135" s="19"/>
      <c r="E135" s="20"/>
    </row>
    <row r="136" spans="4:5" ht="12.75">
      <c r="D136" s="19"/>
      <c r="E136" s="20"/>
    </row>
    <row r="137" spans="4:5" ht="12.75">
      <c r="D137" s="19"/>
      <c r="E137" s="20"/>
    </row>
    <row r="138" spans="4:5" ht="12.75">
      <c r="D138" s="19"/>
      <c r="E138" s="20"/>
    </row>
    <row r="139" spans="4:5" ht="12.75">
      <c r="D139" s="19"/>
      <c r="E139" s="20"/>
    </row>
    <row r="140" spans="4:5" ht="12.75">
      <c r="D140" s="19"/>
      <c r="E140" s="20"/>
    </row>
    <row r="141" spans="4:5" ht="12.75">
      <c r="D141" s="19"/>
      <c r="E141" s="20"/>
    </row>
    <row r="142" spans="4:5" ht="12.75">
      <c r="D142" s="19"/>
      <c r="E142" s="20"/>
    </row>
    <row r="143" spans="4:5" ht="12.75">
      <c r="D143" s="19"/>
      <c r="E143" s="20"/>
    </row>
    <row r="144" spans="4:5" ht="12.75">
      <c r="D144" s="19"/>
      <c r="E144" s="20"/>
    </row>
    <row r="145" spans="4:5" ht="12.75">
      <c r="D145" s="19"/>
      <c r="E145" s="20"/>
    </row>
    <row r="146" spans="4:5" ht="12.75">
      <c r="D146" s="19"/>
      <c r="E146" s="20"/>
    </row>
    <row r="147" spans="4:5" ht="12.75">
      <c r="D147" s="19"/>
      <c r="E147" s="20"/>
    </row>
    <row r="148" spans="4:5" ht="12.75">
      <c r="D148" s="19"/>
      <c r="E148" s="20"/>
    </row>
    <row r="149" spans="4:5" ht="12.75">
      <c r="D149" s="19"/>
      <c r="E149" s="20"/>
    </row>
    <row r="150" spans="4:5" ht="12.75">
      <c r="D150" s="19"/>
      <c r="E150" s="20"/>
    </row>
    <row r="151" spans="4:5" ht="12.75">
      <c r="D151" s="19"/>
      <c r="E151" s="20"/>
    </row>
    <row r="152" spans="4:5" ht="12.75">
      <c r="D152" s="19"/>
      <c r="E152" s="20"/>
    </row>
    <row r="153" spans="4:5" ht="12.75">
      <c r="D153" s="19"/>
      <c r="E153" s="20"/>
    </row>
    <row r="154" spans="4:5" ht="12.75">
      <c r="D154" s="19"/>
      <c r="E154" s="20"/>
    </row>
    <row r="155" spans="4:5" ht="12.75">
      <c r="D155" s="19"/>
      <c r="E155" s="20"/>
    </row>
    <row r="156" spans="4:5" ht="12.75">
      <c r="D156" s="19"/>
      <c r="E156" s="20"/>
    </row>
    <row r="157" spans="4:5" ht="12.75">
      <c r="D157" s="19"/>
      <c r="E157" s="20"/>
    </row>
    <row r="158" spans="4:5" ht="12.75">
      <c r="D158" s="19"/>
      <c r="E158" s="20"/>
    </row>
    <row r="159" spans="4:5" ht="12.75">
      <c r="D159" s="19"/>
      <c r="E159" s="20"/>
    </row>
    <row r="160" spans="4:5" ht="12.75">
      <c r="D160" s="19"/>
      <c r="E160" s="20"/>
    </row>
    <row r="161" spans="4:5" ht="12.75">
      <c r="D161" s="19"/>
      <c r="E161" s="20"/>
    </row>
    <row r="162" spans="4:5" ht="12.75">
      <c r="D162" s="19"/>
      <c r="E162" s="20"/>
    </row>
    <row r="163" spans="4:5" ht="12.75">
      <c r="D163" s="19"/>
      <c r="E163" s="20"/>
    </row>
    <row r="164" spans="4:5" ht="12.75">
      <c r="D164" s="19"/>
      <c r="E164" s="20"/>
    </row>
    <row r="165" spans="4:5" ht="12.75">
      <c r="D165" s="19"/>
      <c r="E165" s="20"/>
    </row>
    <row r="166" spans="4:5" ht="12.75">
      <c r="D166" s="19"/>
      <c r="E166" s="20"/>
    </row>
    <row r="167" spans="4:5" ht="12.75">
      <c r="D167" s="19"/>
      <c r="E167" s="20"/>
    </row>
    <row r="168" spans="4:5" ht="12.75">
      <c r="D168" s="19"/>
      <c r="E168" s="20"/>
    </row>
    <row r="169" spans="4:5" ht="12.75">
      <c r="D169" s="19"/>
      <c r="E169" s="20"/>
    </row>
    <row r="170" spans="4:5" ht="12.75">
      <c r="D170" s="19"/>
      <c r="E170" s="20"/>
    </row>
    <row r="171" spans="4:5" ht="12.75">
      <c r="D171" s="19"/>
      <c r="E171" s="20"/>
    </row>
    <row r="172" spans="4:5" ht="12.75">
      <c r="D172" s="19"/>
      <c r="E172" s="20"/>
    </row>
    <row r="173" spans="4:5" ht="12.75">
      <c r="D173" s="19"/>
      <c r="E173" s="20"/>
    </row>
    <row r="174" spans="4:5" ht="12.75">
      <c r="D174" s="19"/>
      <c r="E174" s="20"/>
    </row>
    <row r="175" spans="4:5" ht="12.75">
      <c r="D175" s="19"/>
      <c r="E175" s="20"/>
    </row>
    <row r="176" spans="4:5" ht="12.75">
      <c r="D176" s="19"/>
      <c r="E176" s="20"/>
    </row>
    <row r="177" spans="4:5" ht="12.75">
      <c r="D177" s="19"/>
      <c r="E177" s="20"/>
    </row>
    <row r="178" spans="4:5" ht="12.75">
      <c r="D178" s="19"/>
      <c r="E178" s="20"/>
    </row>
    <row r="179" spans="4:5" ht="12.75">
      <c r="D179" s="19"/>
      <c r="E179" s="20"/>
    </row>
    <row r="180" spans="4:5" ht="12.75">
      <c r="D180" s="19"/>
      <c r="E180" s="20"/>
    </row>
    <row r="181" spans="4:5" ht="12.75">
      <c r="D181" s="19"/>
      <c r="E181" s="20"/>
    </row>
    <row r="182" spans="4:5" ht="12.75">
      <c r="D182" s="19"/>
      <c r="E182" s="20"/>
    </row>
    <row r="183" spans="4:5" ht="12.75">
      <c r="D183" s="19"/>
      <c r="E183" s="20"/>
    </row>
    <row r="184" spans="4:5" ht="12.75">
      <c r="D184" s="19"/>
      <c r="E184" s="20"/>
    </row>
    <row r="185" spans="4:5" ht="12.75">
      <c r="D185" s="19"/>
      <c r="E185" s="20"/>
    </row>
    <row r="186" spans="4:5" ht="12.75">
      <c r="D186" s="19"/>
      <c r="E186" s="20"/>
    </row>
    <row r="187" spans="4:5" ht="12.75">
      <c r="D187" s="19"/>
      <c r="E187" s="20"/>
    </row>
    <row r="188" spans="4:5" ht="12.75">
      <c r="D188" s="19"/>
      <c r="E188" s="20"/>
    </row>
    <row r="189" spans="4:5" ht="12.75">
      <c r="D189" s="19"/>
      <c r="E189" s="20"/>
    </row>
    <row r="190" spans="4:5" ht="12.75">
      <c r="D190" s="19"/>
      <c r="E190" s="20"/>
    </row>
    <row r="191" spans="4:5" ht="12.75">
      <c r="D191" s="19"/>
      <c r="E191" s="20"/>
    </row>
    <row r="192" spans="4:5" ht="12.75">
      <c r="D192" s="19"/>
      <c r="E192" s="20"/>
    </row>
    <row r="193" spans="4:5" ht="12.75">
      <c r="D193" s="19"/>
      <c r="E193" s="20"/>
    </row>
    <row r="194" spans="4:5" ht="12.75">
      <c r="D194" s="19"/>
      <c r="E194" s="20"/>
    </row>
    <row r="195" spans="4:5" ht="12.75">
      <c r="D195" s="19"/>
      <c r="E195" s="20"/>
    </row>
    <row r="196" spans="4:5" ht="12.75">
      <c r="D196" s="19"/>
      <c r="E196" s="20"/>
    </row>
    <row r="197" spans="4:5" ht="12.75">
      <c r="D197" s="19"/>
      <c r="E197" s="20"/>
    </row>
    <row r="198" spans="4:5" ht="12.75">
      <c r="D198" s="19"/>
      <c r="E198" s="20"/>
    </row>
    <row r="199" spans="4:5" ht="12.75">
      <c r="D199" s="19"/>
      <c r="E199" s="20"/>
    </row>
    <row r="200" spans="4:5" ht="12.75">
      <c r="D200" s="19"/>
      <c r="E200" s="20"/>
    </row>
    <row r="201" spans="4:5" ht="12.75">
      <c r="D201" s="19"/>
      <c r="E201" s="20"/>
    </row>
    <row r="202" spans="4:5" ht="12.75">
      <c r="D202" s="19"/>
      <c r="E202" s="20"/>
    </row>
    <row r="203" spans="4:5" ht="12.75">
      <c r="D203" s="19"/>
      <c r="E203" s="20"/>
    </row>
    <row r="204" spans="4:5" ht="12.75">
      <c r="D204" s="19"/>
      <c r="E204" s="20"/>
    </row>
    <row r="205" spans="4:5" ht="12.75">
      <c r="D205" s="19"/>
      <c r="E205" s="20"/>
    </row>
    <row r="206" spans="4:5" ht="12.75">
      <c r="D206" s="19"/>
      <c r="E206" s="20"/>
    </row>
    <row r="207" spans="4:5" ht="12.75">
      <c r="D207" s="19"/>
      <c r="E207" s="20"/>
    </row>
    <row r="208" spans="4:5" ht="12.75">
      <c r="D208" s="19"/>
      <c r="E208" s="20"/>
    </row>
    <row r="209" spans="4:5" ht="12.75">
      <c r="D209" s="19"/>
      <c r="E209" s="20"/>
    </row>
    <row r="210" spans="4:5" ht="12.75">
      <c r="D210" s="19"/>
      <c r="E210" s="20"/>
    </row>
    <row r="211" spans="4:5" ht="12.75">
      <c r="D211" s="19"/>
      <c r="E211" s="20"/>
    </row>
    <row r="212" spans="4:5" ht="12.75">
      <c r="D212" s="19"/>
      <c r="E212" s="20"/>
    </row>
    <row r="213" spans="4:5" ht="12.75">
      <c r="D213" s="19"/>
      <c r="E213" s="20"/>
    </row>
    <row r="214" spans="4:5" ht="12.75">
      <c r="D214" s="19"/>
      <c r="E214" s="20"/>
    </row>
    <row r="215" spans="4:5" ht="12.75">
      <c r="D215" s="19"/>
      <c r="E215" s="20"/>
    </row>
    <row r="216" spans="4:5" ht="12.75">
      <c r="D216" s="19"/>
      <c r="E216" s="20"/>
    </row>
    <row r="217" spans="4:5" ht="12.75">
      <c r="D217" s="19"/>
      <c r="E217" s="20"/>
    </row>
    <row r="218" spans="4:5" ht="12.75">
      <c r="D218" s="19"/>
      <c r="E218" s="20"/>
    </row>
    <row r="219" spans="4:5" ht="12.75">
      <c r="D219" s="19"/>
      <c r="E219" s="20"/>
    </row>
    <row r="220" spans="4:5" ht="12.75">
      <c r="D220" s="19"/>
      <c r="E220" s="20"/>
    </row>
    <row r="221" spans="4:5" ht="12.75">
      <c r="D221" s="19"/>
      <c r="E221" s="20"/>
    </row>
    <row r="222" spans="4:5" ht="12.75">
      <c r="D222" s="19"/>
      <c r="E222" s="20"/>
    </row>
    <row r="223" spans="4:5" ht="12.75">
      <c r="D223" s="19"/>
      <c r="E223" s="20"/>
    </row>
    <row r="224" spans="4:5" ht="12.75">
      <c r="D224" s="19"/>
      <c r="E224" s="20"/>
    </row>
    <row r="225" spans="4:5" ht="12.75">
      <c r="D225" s="19"/>
      <c r="E225" s="20"/>
    </row>
    <row r="226" spans="4:5" ht="12.75">
      <c r="D226" s="19"/>
      <c r="E226" s="20"/>
    </row>
    <row r="227" spans="4:5" ht="12.75">
      <c r="D227" s="19"/>
      <c r="E227" s="20"/>
    </row>
    <row r="228" spans="4:5" ht="12.75">
      <c r="D228" s="19"/>
      <c r="E228" s="20"/>
    </row>
    <row r="229" spans="4:5" ht="12.75">
      <c r="D229" s="19"/>
      <c r="E229" s="20"/>
    </row>
    <row r="230" spans="4:5" ht="12.75">
      <c r="D230" s="19"/>
      <c r="E230" s="20"/>
    </row>
    <row r="231" spans="4:5" ht="12.75">
      <c r="D231" s="19"/>
      <c r="E231" s="20"/>
    </row>
    <row r="232" spans="4:5" ht="12.75">
      <c r="D232" s="19"/>
      <c r="E232" s="20"/>
    </row>
    <row r="233" spans="4:5" ht="12.75">
      <c r="D233" s="19"/>
      <c r="E233" s="20"/>
    </row>
    <row r="234" spans="4:5" ht="12.75">
      <c r="D234" s="19"/>
      <c r="E234" s="20"/>
    </row>
    <row r="235" spans="4:5" ht="12.75">
      <c r="D235" s="19"/>
      <c r="E235" s="20"/>
    </row>
    <row r="236" spans="4:5" ht="12.75">
      <c r="D236" s="19"/>
      <c r="E236" s="20"/>
    </row>
    <row r="237" spans="4:5" ht="12.75">
      <c r="D237" s="19"/>
      <c r="E237" s="20"/>
    </row>
    <row r="238" spans="4:5" ht="12.75">
      <c r="D238" s="19"/>
      <c r="E238" s="20"/>
    </row>
    <row r="239" spans="4:5" ht="12.75">
      <c r="D239" s="19"/>
      <c r="E239" s="20"/>
    </row>
    <row r="240" spans="4:5" ht="12.75">
      <c r="D240" s="19"/>
      <c r="E240" s="20"/>
    </row>
    <row r="241" spans="4:5" ht="12.75">
      <c r="D241" s="19"/>
      <c r="E241" s="20"/>
    </row>
    <row r="242" spans="4:5" ht="12.75">
      <c r="D242" s="19"/>
      <c r="E242" s="20"/>
    </row>
    <row r="243" spans="4:5" ht="12.75">
      <c r="D243" s="19"/>
      <c r="E243" s="20"/>
    </row>
    <row r="244" spans="4:5" ht="12.75">
      <c r="D244" s="19"/>
      <c r="E244" s="20"/>
    </row>
    <row r="245" spans="4:5" ht="12.75">
      <c r="D245" s="19"/>
      <c r="E245" s="20"/>
    </row>
    <row r="246" spans="4:5" ht="12.75">
      <c r="D246" s="19"/>
      <c r="E246" s="20"/>
    </row>
    <row r="247" spans="4:5" ht="12.75">
      <c r="D247" s="19"/>
      <c r="E247" s="20"/>
    </row>
    <row r="248" spans="4:5" ht="12.75">
      <c r="D248" s="19"/>
      <c r="E248" s="20"/>
    </row>
    <row r="249" spans="4:5" ht="12.75">
      <c r="D249" s="19"/>
      <c r="E249" s="20"/>
    </row>
    <row r="250" spans="4:5" ht="12.75">
      <c r="D250" s="19"/>
      <c r="E250" s="20"/>
    </row>
    <row r="251" spans="4:5" ht="12.75">
      <c r="D251" s="19"/>
      <c r="E251" s="20"/>
    </row>
    <row r="252" spans="4:5" ht="12.75">
      <c r="D252" s="19"/>
      <c r="E252" s="20"/>
    </row>
    <row r="253" spans="4:5" ht="12.75">
      <c r="D253" s="19"/>
      <c r="E253" s="20"/>
    </row>
    <row r="254" spans="4:5" ht="12.75">
      <c r="D254" s="19"/>
      <c r="E254" s="20"/>
    </row>
    <row r="255" spans="4:5" ht="12.75">
      <c r="D255" s="19"/>
      <c r="E255" s="20"/>
    </row>
    <row r="256" spans="4:5" ht="12.75">
      <c r="D256" s="19"/>
      <c r="E256" s="20"/>
    </row>
    <row r="257" spans="4:5" ht="12.75">
      <c r="D257" s="19"/>
      <c r="E257" s="20"/>
    </row>
    <row r="258" spans="4:5" ht="12.75">
      <c r="D258" s="19"/>
      <c r="E258" s="20"/>
    </row>
    <row r="259" spans="4:5" ht="12.75">
      <c r="D259" s="19"/>
      <c r="E259" s="20"/>
    </row>
    <row r="260" spans="4:5" ht="12.75">
      <c r="D260" s="19"/>
      <c r="E260" s="20"/>
    </row>
    <row r="261" spans="4:5" ht="12.75">
      <c r="D261" s="19"/>
      <c r="E261" s="20"/>
    </row>
    <row r="262" spans="4:5" ht="12.75">
      <c r="D262" s="19"/>
      <c r="E262" s="20"/>
    </row>
    <row r="263" spans="4:5" ht="12.75">
      <c r="D263" s="19"/>
      <c r="E263" s="20"/>
    </row>
    <row r="264" spans="4:5" ht="12.75">
      <c r="D264" s="19"/>
      <c r="E264" s="20"/>
    </row>
    <row r="265" spans="4:5" ht="12.75">
      <c r="D265" s="19"/>
      <c r="E265" s="20"/>
    </row>
    <row r="266" spans="4:5" ht="12.75">
      <c r="D266" s="19"/>
      <c r="E266" s="20"/>
    </row>
    <row r="267" spans="4:5" ht="12.75">
      <c r="D267" s="19"/>
      <c r="E267" s="20"/>
    </row>
    <row r="268" spans="4:5" ht="12.75">
      <c r="D268" s="19"/>
      <c r="E268" s="20"/>
    </row>
    <row r="269" spans="4:5" ht="12.75">
      <c r="D269" s="19"/>
      <c r="E269" s="20"/>
    </row>
    <row r="270" spans="4:5" ht="12.75">
      <c r="D270" s="19"/>
      <c r="E270" s="20"/>
    </row>
    <row r="271" spans="4:5" ht="12.75">
      <c r="D271" s="19"/>
      <c r="E271" s="20"/>
    </row>
    <row r="272" spans="4:5" ht="12.75">
      <c r="D272" s="19"/>
      <c r="E272" s="20"/>
    </row>
    <row r="273" spans="4:5" ht="12.75">
      <c r="D273" s="19"/>
      <c r="E273" s="20"/>
    </row>
    <row r="274" spans="4:5" ht="12.75">
      <c r="D274" s="19"/>
      <c r="E274" s="20"/>
    </row>
    <row r="275" spans="4:5" ht="12.75">
      <c r="D275" s="19"/>
      <c r="E275" s="20"/>
    </row>
    <row r="276" spans="4:5" ht="12.75">
      <c r="D276" s="19"/>
      <c r="E276" s="20"/>
    </row>
    <row r="277" spans="4:5" ht="12.75">
      <c r="D277" s="19"/>
      <c r="E277" s="20"/>
    </row>
    <row r="278" spans="4:5" ht="12.75">
      <c r="D278" s="19"/>
      <c r="E278" s="20"/>
    </row>
    <row r="279" spans="4:5" ht="12.75">
      <c r="D279" s="19"/>
      <c r="E279" s="20"/>
    </row>
    <row r="280" spans="4:5" ht="12.75">
      <c r="D280" s="19"/>
      <c r="E280" s="20"/>
    </row>
    <row r="281" spans="4:5" ht="12.75">
      <c r="D281" s="19"/>
      <c r="E281" s="20"/>
    </row>
    <row r="282" spans="4:5" ht="12.75">
      <c r="D282" s="19"/>
      <c r="E282" s="20"/>
    </row>
    <row r="283" spans="4:5" ht="12.75">
      <c r="D283" s="19"/>
      <c r="E283" s="20"/>
    </row>
    <row r="284" spans="4:5" ht="12.75">
      <c r="D284" s="19"/>
      <c r="E284" s="20"/>
    </row>
    <row r="285" spans="4:5" ht="12.75">
      <c r="D285" s="19"/>
      <c r="E285" s="20"/>
    </row>
    <row r="286" spans="4:5" ht="12.75">
      <c r="D286" s="19"/>
      <c r="E286" s="20"/>
    </row>
    <row r="287" spans="4:5" ht="12.75">
      <c r="D287" s="19"/>
      <c r="E287" s="20"/>
    </row>
    <row r="288" spans="4:5" ht="12.75">
      <c r="D288" s="19"/>
      <c r="E288" s="20"/>
    </row>
    <row r="289" spans="4:5" ht="12.75">
      <c r="D289" s="19"/>
      <c r="E289" s="20"/>
    </row>
    <row r="290" spans="4:5" ht="12.75">
      <c r="D290" s="19"/>
      <c r="E290" s="20"/>
    </row>
    <row r="291" spans="4:5" ht="12.75">
      <c r="D291" s="19"/>
      <c r="E291" s="20"/>
    </row>
    <row r="292" spans="4:5" ht="12.75">
      <c r="D292" s="19"/>
      <c r="E292" s="20"/>
    </row>
    <row r="293" spans="4:5" ht="12.75">
      <c r="D293" s="19"/>
      <c r="E293" s="20"/>
    </row>
    <row r="294" spans="4:5" ht="12.75">
      <c r="D294" s="19"/>
      <c r="E294" s="20"/>
    </row>
    <row r="295" spans="4:5" ht="12.75">
      <c r="D295" s="19"/>
      <c r="E295" s="20"/>
    </row>
    <row r="296" spans="4:5" ht="12.75">
      <c r="D296" s="19"/>
      <c r="E296" s="20"/>
    </row>
    <row r="297" spans="4:5" ht="12.75">
      <c r="D297" s="19"/>
      <c r="E297" s="20"/>
    </row>
    <row r="298" spans="4:5" ht="12.75">
      <c r="D298" s="19"/>
      <c r="E298" s="20"/>
    </row>
    <row r="299" spans="4:5" ht="12.75">
      <c r="D299" s="19"/>
      <c r="E299" s="20"/>
    </row>
    <row r="300" spans="4:5" ht="12.75">
      <c r="D300" s="19"/>
      <c r="E300" s="20"/>
    </row>
    <row r="301" spans="4:5" ht="12.75">
      <c r="D301" s="19"/>
      <c r="E301" s="20"/>
    </row>
    <row r="302" spans="4:5" ht="12.75">
      <c r="D302" s="19"/>
      <c r="E302" s="20"/>
    </row>
    <row r="303" spans="4:5" ht="12.75">
      <c r="D303" s="19"/>
      <c r="E303" s="20"/>
    </row>
    <row r="304" spans="4:5" ht="12.75">
      <c r="D304" s="19"/>
      <c r="E304" s="20"/>
    </row>
    <row r="305" spans="4:5" ht="12.75">
      <c r="D305" s="19"/>
      <c r="E305" s="20"/>
    </row>
    <row r="306" spans="4:5" ht="12.75">
      <c r="D306" s="19"/>
      <c r="E306" s="20"/>
    </row>
    <row r="307" spans="4:5" ht="12.75">
      <c r="D307" s="19"/>
      <c r="E307" s="20"/>
    </row>
    <row r="308" spans="4:5" ht="12.75">
      <c r="D308" s="19"/>
      <c r="E308" s="20"/>
    </row>
    <row r="309" spans="4:5" ht="12.75">
      <c r="D309" s="19"/>
      <c r="E309" s="20"/>
    </row>
    <row r="310" spans="4:5" ht="12.75">
      <c r="D310" s="19"/>
      <c r="E310" s="20"/>
    </row>
    <row r="311" spans="4:5" ht="12.75">
      <c r="D311" s="19"/>
      <c r="E311" s="20"/>
    </row>
    <row r="312" spans="4:5" ht="12.75">
      <c r="D312" s="19"/>
      <c r="E312" s="20"/>
    </row>
    <row r="313" spans="4:5" ht="12.75">
      <c r="D313" s="19"/>
      <c r="E313" s="20"/>
    </row>
    <row r="314" spans="4:5" ht="12.75">
      <c r="D314" s="19"/>
      <c r="E314" s="20"/>
    </row>
    <row r="315" spans="4:5" ht="12.75">
      <c r="D315" s="19"/>
      <c r="E315" s="20"/>
    </row>
    <row r="316" spans="4:5" ht="12.75">
      <c r="D316" s="19"/>
      <c r="E316" s="20"/>
    </row>
    <row r="317" spans="4:5" ht="12.75">
      <c r="D317" s="19"/>
      <c r="E317" s="20"/>
    </row>
    <row r="318" spans="4:5" ht="12.75">
      <c r="D318" s="19"/>
      <c r="E318" s="20"/>
    </row>
    <row r="319" spans="4:5" ht="12.75">
      <c r="D319" s="19"/>
      <c r="E319" s="20"/>
    </row>
    <row r="320" spans="4:5" ht="12.75">
      <c r="D320" s="19"/>
      <c r="E320" s="20"/>
    </row>
    <row r="321" spans="4:5" ht="12.75">
      <c r="D321" s="19"/>
      <c r="E321" s="20"/>
    </row>
    <row r="322" spans="4:5" ht="12.75">
      <c r="D322" s="19"/>
      <c r="E322" s="20"/>
    </row>
    <row r="323" spans="4:5" ht="12.75">
      <c r="D323" s="19"/>
      <c r="E323" s="20"/>
    </row>
    <row r="324" spans="4:5" ht="12.75">
      <c r="D324" s="19"/>
      <c r="E324" s="20"/>
    </row>
    <row r="325" spans="4:5" ht="12.75">
      <c r="D325" s="19"/>
      <c r="E325" s="20"/>
    </row>
    <row r="326" spans="4:5" ht="12.75">
      <c r="D326" s="19"/>
      <c r="E326" s="20"/>
    </row>
    <row r="327" spans="4:5" ht="12.75">
      <c r="D327" s="19"/>
      <c r="E327" s="20"/>
    </row>
    <row r="328" spans="4:5" ht="12.75">
      <c r="D328" s="19"/>
      <c r="E328" s="20"/>
    </row>
    <row r="329" spans="4:5" ht="12.75">
      <c r="D329" s="19"/>
      <c r="E329" s="20"/>
    </row>
    <row r="330" spans="4:5" ht="12.75">
      <c r="D330" s="19"/>
      <c r="E330" s="20"/>
    </row>
    <row r="331" spans="4:5" ht="12.75">
      <c r="D331" s="19"/>
      <c r="E331" s="20"/>
    </row>
    <row r="332" spans="4:5" ht="12.75">
      <c r="D332" s="19"/>
      <c r="E332" s="20"/>
    </row>
    <row r="333" spans="4:5" ht="12.75">
      <c r="D333" s="19"/>
      <c r="E333" s="20"/>
    </row>
    <row r="334" spans="4:5" ht="12.75">
      <c r="D334" s="19"/>
      <c r="E334" s="20"/>
    </row>
    <row r="335" spans="4:5" ht="12.75">
      <c r="D335" s="19"/>
      <c r="E335" s="20"/>
    </row>
    <row r="336" spans="4:5" ht="12.75">
      <c r="D336" s="19"/>
      <c r="E336" s="20"/>
    </row>
    <row r="337" spans="4:5" ht="12.75">
      <c r="D337" s="19"/>
      <c r="E337" s="20"/>
    </row>
    <row r="338" spans="4:5" ht="12.75">
      <c r="D338" s="19"/>
      <c r="E338" s="20"/>
    </row>
    <row r="339" spans="4:5" ht="12.75">
      <c r="D339" s="19"/>
      <c r="E339" s="20"/>
    </row>
    <row r="340" spans="4:5" ht="12.75">
      <c r="D340" s="19"/>
      <c r="E340" s="20"/>
    </row>
    <row r="341" spans="4:5" ht="12.75">
      <c r="D341" s="19"/>
      <c r="E341" s="20"/>
    </row>
    <row r="342" spans="4:5" ht="12.75">
      <c r="D342" s="19"/>
      <c r="E342" s="20"/>
    </row>
    <row r="343" spans="4:5" ht="12.75">
      <c r="D343" s="19"/>
      <c r="E343" s="20"/>
    </row>
    <row r="344" spans="4:5" ht="12.75">
      <c r="D344" s="19"/>
      <c r="E344" s="20"/>
    </row>
    <row r="345" spans="4:5" ht="12.75">
      <c r="D345" s="19"/>
      <c r="E345" s="20"/>
    </row>
    <row r="346" spans="4:5" ht="12.75">
      <c r="D346" s="19"/>
      <c r="E346" s="20"/>
    </row>
    <row r="347" spans="4:5" ht="12.75">
      <c r="D347" s="19"/>
      <c r="E347" s="20"/>
    </row>
    <row r="348" spans="4:5" ht="12.75">
      <c r="D348" s="19"/>
      <c r="E348" s="20"/>
    </row>
    <row r="349" spans="4:5" ht="12.75">
      <c r="D349" s="19"/>
      <c r="E349" s="20"/>
    </row>
    <row r="350" spans="4:5" ht="12.75">
      <c r="D350" s="19"/>
      <c r="E350" s="20"/>
    </row>
    <row r="351" spans="4:5" ht="12.75">
      <c r="D351" s="19"/>
      <c r="E351" s="20"/>
    </row>
    <row r="352" spans="4:5" ht="12.75">
      <c r="D352" s="19"/>
      <c r="E352" s="20"/>
    </row>
    <row r="353" spans="4:5" ht="12.75">
      <c r="D353" s="19"/>
      <c r="E353" s="20"/>
    </row>
    <row r="354" spans="4:5" ht="12.75">
      <c r="D354" s="19"/>
      <c r="E354" s="20"/>
    </row>
    <row r="355" spans="4:5" ht="12.75">
      <c r="D355" s="19"/>
      <c r="E355" s="20"/>
    </row>
    <row r="356" spans="4:5" ht="12.75">
      <c r="D356" s="19"/>
      <c r="E356" s="20"/>
    </row>
    <row r="357" spans="4:5" ht="12.75">
      <c r="D357" s="19"/>
      <c r="E357" s="20"/>
    </row>
    <row r="358" spans="4:5" ht="12.75">
      <c r="D358" s="19"/>
      <c r="E358" s="20"/>
    </row>
    <row r="359" spans="4:5" ht="12.75">
      <c r="D359" s="19"/>
      <c r="E359" s="20"/>
    </row>
    <row r="360" spans="4:5" ht="12.75">
      <c r="D360" s="19"/>
      <c r="E360" s="20"/>
    </row>
    <row r="361" spans="4:5" ht="12.75">
      <c r="D361" s="19"/>
      <c r="E361" s="20"/>
    </row>
    <row r="362" spans="4:5" ht="12.75">
      <c r="D362" s="19"/>
      <c r="E362" s="20"/>
    </row>
    <row r="363" spans="4:5" ht="12.75">
      <c r="D363" s="19"/>
      <c r="E363" s="20"/>
    </row>
    <row r="364" spans="4:5" ht="12.75">
      <c r="D364" s="19"/>
      <c r="E364" s="20"/>
    </row>
    <row r="365" spans="4:5" ht="12.75">
      <c r="D365" s="19"/>
      <c r="E365" s="20"/>
    </row>
    <row r="366" spans="4:5" ht="12.75">
      <c r="D366" s="19"/>
      <c r="E366" s="20"/>
    </row>
    <row r="367" spans="4:5" ht="12.75">
      <c r="D367" s="19"/>
      <c r="E367" s="20"/>
    </row>
    <row r="368" spans="4:5" ht="12.75">
      <c r="D368" s="19"/>
      <c r="E368" s="20"/>
    </row>
    <row r="369" spans="4:5" ht="12.75">
      <c r="D369" s="19"/>
      <c r="E369" s="20"/>
    </row>
    <row r="370" spans="4:5" ht="12.75">
      <c r="D370" s="19"/>
      <c r="E370" s="20"/>
    </row>
    <row r="371" spans="4:5" ht="12.75">
      <c r="D371" s="19"/>
      <c r="E371" s="20"/>
    </row>
    <row r="372" spans="4:5" ht="12.75">
      <c r="D372" s="19"/>
      <c r="E372" s="20"/>
    </row>
    <row r="373" spans="4:5" ht="12.75">
      <c r="D373" s="19"/>
      <c r="E373" s="20"/>
    </row>
    <row r="374" spans="4:5" ht="12.75">
      <c r="D374" s="19"/>
      <c r="E374" s="20"/>
    </row>
    <row r="375" spans="4:5" ht="12.75">
      <c r="D375" s="19"/>
      <c r="E375" s="20"/>
    </row>
    <row r="376" spans="4:5" ht="12.75">
      <c r="D376" s="19"/>
      <c r="E376" s="20"/>
    </row>
    <row r="377" spans="4:5" ht="12.75">
      <c r="D377" s="19"/>
      <c r="E377" s="20"/>
    </row>
    <row r="378" spans="4:5" ht="12.75">
      <c r="D378" s="19"/>
      <c r="E378" s="20"/>
    </row>
    <row r="379" spans="4:5" ht="12.75">
      <c r="D379" s="19"/>
      <c r="E379" s="20"/>
    </row>
    <row r="380" spans="4:5" ht="12.75">
      <c r="D380" s="19"/>
      <c r="E380" s="20"/>
    </row>
    <row r="381" spans="4:5" ht="12.75">
      <c r="D381" s="19"/>
      <c r="E381" s="20"/>
    </row>
    <row r="382" spans="4:5" ht="12.75">
      <c r="D382" s="19"/>
      <c r="E382" s="20"/>
    </row>
    <row r="383" spans="4:5" ht="12.75">
      <c r="D383" s="19"/>
      <c r="E383" s="20"/>
    </row>
    <row r="384" spans="4:5" ht="12.75">
      <c r="D384" s="19"/>
      <c r="E384" s="20"/>
    </row>
    <row r="385" spans="4:5" ht="12.75">
      <c r="D385" s="19"/>
      <c r="E385" s="20"/>
    </row>
    <row r="386" spans="4:5" ht="12.75">
      <c r="D386" s="19"/>
      <c r="E386" s="20"/>
    </row>
    <row r="387" spans="4:5" ht="12.75">
      <c r="D387" s="19"/>
      <c r="E387" s="20"/>
    </row>
    <row r="388" spans="4:5" ht="12.75">
      <c r="D388" s="19"/>
      <c r="E388" s="20"/>
    </row>
    <row r="389" spans="4:5" ht="12.75">
      <c r="D389" s="19"/>
      <c r="E389" s="20"/>
    </row>
    <row r="390" spans="4:5" ht="12.75">
      <c r="D390" s="19"/>
      <c r="E390" s="20"/>
    </row>
    <row r="391" spans="4:5" ht="12.75">
      <c r="D391" s="19"/>
      <c r="E391" s="20"/>
    </row>
    <row r="392" spans="4:5" ht="12.75">
      <c r="D392" s="19"/>
      <c r="E392" s="20"/>
    </row>
    <row r="393" spans="4:5" ht="12.75">
      <c r="D393" s="19"/>
      <c r="E393" s="20"/>
    </row>
    <row r="394" spans="4:5" ht="12.75">
      <c r="D394" s="19"/>
      <c r="E394" s="20"/>
    </row>
    <row r="395" spans="4:5" ht="12.75">
      <c r="D395" s="19"/>
      <c r="E395" s="20"/>
    </row>
    <row r="396" spans="4:5" ht="12.75">
      <c r="D396" s="19"/>
      <c r="E396" s="20"/>
    </row>
    <row r="397" spans="4:5" ht="12.75">
      <c r="D397" s="19"/>
      <c r="E397" s="20"/>
    </row>
    <row r="398" spans="4:5" ht="12.75">
      <c r="D398" s="19"/>
      <c r="E398" s="20"/>
    </row>
    <row r="399" spans="4:5" ht="12.75">
      <c r="D399" s="19"/>
      <c r="E399" s="20"/>
    </row>
    <row r="400" spans="4:5" ht="12.75">
      <c r="D400" s="19"/>
      <c r="E400" s="20"/>
    </row>
    <row r="401" spans="4:5" ht="12.75">
      <c r="D401" s="19"/>
      <c r="E401" s="20"/>
    </row>
    <row r="402" spans="4:5" ht="12.75">
      <c r="D402" s="19"/>
      <c r="E402" s="20"/>
    </row>
    <row r="403" spans="4:5" ht="12.75">
      <c r="D403" s="19"/>
      <c r="E403" s="20"/>
    </row>
    <row r="404" spans="4:5" ht="12.75">
      <c r="D404" s="19"/>
      <c r="E404" s="20"/>
    </row>
    <row r="405" spans="4:5" ht="12.75">
      <c r="D405" s="19"/>
      <c r="E405" s="20"/>
    </row>
    <row r="406" spans="4:5" ht="12.75">
      <c r="D406" s="19"/>
      <c r="E406" s="20"/>
    </row>
    <row r="407" spans="4:5" ht="12.75">
      <c r="D407" s="19"/>
      <c r="E407" s="20"/>
    </row>
    <row r="408" spans="4:5" ht="12.75">
      <c r="D408" s="19"/>
      <c r="E408" s="20"/>
    </row>
    <row r="409" spans="4:5" ht="12.75">
      <c r="D409" s="19"/>
      <c r="E409" s="20"/>
    </row>
    <row r="410" spans="4:5" ht="12.75">
      <c r="D410" s="19"/>
      <c r="E410" s="20"/>
    </row>
    <row r="411" spans="4:5" ht="12.75">
      <c r="D411" s="19"/>
      <c r="E411" s="20"/>
    </row>
    <row r="412" spans="4:5" ht="12.75">
      <c r="D412" s="19"/>
      <c r="E412" s="20"/>
    </row>
    <row r="413" spans="4:5" ht="12.75">
      <c r="D413" s="19"/>
      <c r="E413" s="20"/>
    </row>
    <row r="414" spans="4:5" ht="12.75">
      <c r="D414" s="19"/>
      <c r="E414" s="20"/>
    </row>
    <row r="415" spans="4:5" ht="12.75">
      <c r="D415" s="19"/>
      <c r="E415" s="20"/>
    </row>
    <row r="416" spans="4:5" ht="12.75">
      <c r="D416" s="19"/>
      <c r="E416" s="20"/>
    </row>
    <row r="417" spans="4:5" ht="12.75">
      <c r="D417" s="19"/>
      <c r="E417" s="20"/>
    </row>
    <row r="418" spans="4:5" ht="12.75">
      <c r="D418" s="19"/>
      <c r="E418" s="20"/>
    </row>
    <row r="419" spans="4:5" ht="12.75">
      <c r="D419" s="19"/>
      <c r="E419" s="20"/>
    </row>
    <row r="420" spans="4:5" ht="12.75">
      <c r="D420" s="19"/>
      <c r="E420" s="20"/>
    </row>
    <row r="421" spans="4:5" ht="12.75">
      <c r="D421" s="19"/>
      <c r="E421" s="20"/>
    </row>
    <row r="422" spans="4:5" ht="12.75">
      <c r="D422" s="19"/>
      <c r="E422" s="20"/>
    </row>
    <row r="423" spans="4:5" ht="12.75">
      <c r="D423" s="19"/>
      <c r="E423" s="20"/>
    </row>
    <row r="424" spans="4:5" ht="12.75">
      <c r="D424" s="19"/>
      <c r="E424" s="20"/>
    </row>
    <row r="425" spans="4:5" ht="12.75">
      <c r="D425" s="19"/>
      <c r="E425" s="20"/>
    </row>
    <row r="426" spans="4:5" ht="12.75">
      <c r="D426" s="19"/>
      <c r="E426" s="20"/>
    </row>
    <row r="427" spans="4:5" ht="12.75">
      <c r="D427" s="19"/>
      <c r="E427" s="20"/>
    </row>
    <row r="428" spans="4:5" ht="12.75">
      <c r="D428" s="19"/>
      <c r="E428" s="20"/>
    </row>
    <row r="429" spans="4:5" ht="12.75">
      <c r="D429" s="19"/>
      <c r="E429" s="20"/>
    </row>
    <row r="430" spans="4:5" ht="12.75">
      <c r="D430" s="19"/>
      <c r="E430" s="20"/>
    </row>
    <row r="431" spans="4:5" ht="12.75">
      <c r="D431" s="19"/>
      <c r="E431" s="20"/>
    </row>
    <row r="432" spans="4:5" ht="12.75">
      <c r="D432" s="19"/>
      <c r="E432" s="20"/>
    </row>
    <row r="433" spans="4:5" ht="12.75">
      <c r="D433" s="19"/>
      <c r="E433" s="20"/>
    </row>
    <row r="434" spans="4:5" ht="12.75">
      <c r="D434" s="19"/>
      <c r="E434" s="20"/>
    </row>
    <row r="435" spans="4:5" ht="12.75">
      <c r="D435" s="19"/>
      <c r="E435" s="20"/>
    </row>
    <row r="436" spans="4:5" ht="12.75">
      <c r="D436" s="19"/>
      <c r="E436" s="20"/>
    </row>
    <row r="437" spans="4:5" ht="12.75">
      <c r="D437" s="19"/>
      <c r="E437" s="20"/>
    </row>
    <row r="438" spans="4:5" ht="12.75">
      <c r="D438" s="19"/>
      <c r="E438" s="20"/>
    </row>
    <row r="439" spans="4:5" ht="12.75">
      <c r="D439" s="19"/>
      <c r="E439" s="20"/>
    </row>
    <row r="440" spans="4:5" ht="12.75">
      <c r="D440" s="19"/>
      <c r="E440" s="20"/>
    </row>
    <row r="441" spans="4:5" ht="12.75">
      <c r="D441" s="19"/>
      <c r="E441" s="20"/>
    </row>
    <row r="442" spans="4:5" ht="12.75">
      <c r="D442" s="19"/>
      <c r="E442" s="20"/>
    </row>
    <row r="443" spans="4:5" ht="12.75">
      <c r="D443" s="19"/>
      <c r="E443" s="20"/>
    </row>
    <row r="444" spans="4:5" ht="12.75">
      <c r="D444" s="19"/>
      <c r="E444" s="20"/>
    </row>
    <row r="445" spans="4:5" ht="12.75">
      <c r="D445" s="19"/>
      <c r="E445" s="20"/>
    </row>
    <row r="446" spans="4:5" ht="12.75">
      <c r="D446" s="19"/>
      <c r="E446" s="20"/>
    </row>
    <row r="447" spans="4:5" ht="12.75">
      <c r="D447" s="19"/>
      <c r="E447" s="20"/>
    </row>
    <row r="448" spans="4:5" ht="12.75">
      <c r="D448" s="19"/>
      <c r="E448" s="20"/>
    </row>
    <row r="449" spans="4:5" ht="12.75">
      <c r="D449" s="19"/>
      <c r="E449" s="20"/>
    </row>
    <row r="450" spans="4:5" ht="12.75">
      <c r="D450" s="19"/>
      <c r="E450" s="20"/>
    </row>
    <row r="451" spans="4:5" ht="12.75">
      <c r="D451" s="19"/>
      <c r="E451" s="20"/>
    </row>
    <row r="452" spans="4:5" ht="12.75">
      <c r="D452" s="19"/>
      <c r="E452" s="20"/>
    </row>
    <row r="453" spans="4:5" ht="12.75">
      <c r="D453" s="19"/>
      <c r="E453" s="20"/>
    </row>
    <row r="454" spans="4:5" ht="12.75">
      <c r="D454" s="19"/>
      <c r="E454" s="20"/>
    </row>
    <row r="455" spans="4:5" ht="12.75">
      <c r="D455" s="19"/>
      <c r="E455" s="20"/>
    </row>
    <row r="456" spans="4:5" ht="12.75">
      <c r="D456" s="19"/>
      <c r="E456" s="20"/>
    </row>
    <row r="457" spans="4:5" ht="12.75">
      <c r="D457" s="19"/>
      <c r="E457" s="20"/>
    </row>
    <row r="458" spans="4:5" ht="12.75">
      <c r="D458" s="19"/>
      <c r="E458" s="20"/>
    </row>
    <row r="459" spans="4:5" ht="12.75">
      <c r="D459" s="19"/>
      <c r="E459" s="20"/>
    </row>
    <row r="460" spans="4:5" ht="12.75">
      <c r="D460" s="19"/>
      <c r="E460" s="20"/>
    </row>
    <row r="461" spans="4:5" ht="12.75">
      <c r="D461" s="19"/>
      <c r="E461" s="20"/>
    </row>
    <row r="462" spans="4:5" ht="12.75">
      <c r="D462" s="19"/>
      <c r="E462" s="20"/>
    </row>
    <row r="463" spans="4:5" ht="12.75">
      <c r="D463" s="19"/>
      <c r="E463" s="20"/>
    </row>
    <row r="464" spans="4:5" ht="12.75">
      <c r="D464" s="19"/>
      <c r="E464" s="20"/>
    </row>
    <row r="465" spans="4:5" ht="12.75">
      <c r="D465" s="19"/>
      <c r="E465" s="20"/>
    </row>
    <row r="466" spans="4:5" ht="12.75">
      <c r="D466" s="19"/>
      <c r="E466" s="20"/>
    </row>
    <row r="467" spans="4:5" ht="12.75">
      <c r="D467" s="19"/>
      <c r="E467" s="20"/>
    </row>
    <row r="468" spans="4:5" ht="12.75">
      <c r="D468" s="19"/>
      <c r="E468" s="20"/>
    </row>
    <row r="469" spans="4:5" ht="12.75">
      <c r="D469" s="19"/>
      <c r="E469" s="20"/>
    </row>
    <row r="470" spans="4:5" ht="12.75">
      <c r="D470" s="19"/>
      <c r="E470" s="20"/>
    </row>
    <row r="471" spans="4:5" ht="12.75">
      <c r="D471" s="19"/>
      <c r="E471" s="20"/>
    </row>
    <row r="472" spans="4:5" ht="12.75">
      <c r="D472" s="19"/>
      <c r="E472" s="20"/>
    </row>
    <row r="473" spans="4:5" ht="12.75">
      <c r="D473" s="19"/>
      <c r="E473" s="20"/>
    </row>
    <row r="474" spans="4:5" ht="12.75">
      <c r="D474" s="19"/>
      <c r="E474" s="20"/>
    </row>
    <row r="475" spans="4:5" ht="12.75">
      <c r="D475" s="19"/>
      <c r="E475" s="20"/>
    </row>
    <row r="476" spans="4:5" ht="12.75">
      <c r="D476" s="19"/>
      <c r="E476" s="20"/>
    </row>
    <row r="477" spans="4:5" ht="12.75">
      <c r="D477" s="19"/>
      <c r="E477" s="20"/>
    </row>
    <row r="478" spans="4:5" ht="12.75">
      <c r="D478" s="19"/>
      <c r="E478" s="20"/>
    </row>
    <row r="479" spans="4:5" ht="12.75">
      <c r="D479" s="19"/>
      <c r="E479" s="20"/>
    </row>
    <row r="480" spans="4:5" ht="12.75">
      <c r="D480" s="19"/>
      <c r="E480" s="20"/>
    </row>
    <row r="481" spans="4:5" ht="12.75">
      <c r="D481" s="19"/>
      <c r="E481" s="20"/>
    </row>
    <row r="482" spans="4:5" ht="12.75">
      <c r="D482" s="19"/>
      <c r="E482" s="20"/>
    </row>
    <row r="483" spans="4:5" ht="12.75">
      <c r="D483" s="19"/>
      <c r="E483" s="20"/>
    </row>
    <row r="484" spans="4:5" ht="12.75">
      <c r="D484" s="19"/>
      <c r="E484" s="20"/>
    </row>
    <row r="485" spans="4:5" ht="12.75">
      <c r="D485" s="19"/>
      <c r="E485" s="20"/>
    </row>
    <row r="486" spans="4:5" ht="12.75">
      <c r="D486" s="19"/>
      <c r="E486" s="20"/>
    </row>
    <row r="487" spans="4:5" ht="12.75">
      <c r="D487" s="19"/>
      <c r="E487" s="20"/>
    </row>
    <row r="488" spans="4:5" ht="12.75">
      <c r="D488" s="19"/>
      <c r="E488" s="20"/>
    </row>
    <row r="489" spans="4:5" ht="12.75">
      <c r="D489" s="19"/>
      <c r="E489" s="20"/>
    </row>
    <row r="490" spans="4:5" ht="12.75">
      <c r="D490" s="19"/>
      <c r="E490" s="20"/>
    </row>
    <row r="491" spans="4:5" ht="12.75">
      <c r="D491" s="19"/>
      <c r="E491" s="20"/>
    </row>
    <row r="492" spans="4:5" ht="12.75">
      <c r="D492" s="19"/>
      <c r="E492" s="20"/>
    </row>
    <row r="493" spans="4:5" ht="12.75">
      <c r="D493" s="19"/>
      <c r="E493" s="20"/>
    </row>
    <row r="494" spans="4:5" ht="12.75">
      <c r="D494" s="19"/>
      <c r="E494" s="20"/>
    </row>
    <row r="495" spans="4:5" ht="12.75">
      <c r="D495" s="19"/>
      <c r="E495" s="20"/>
    </row>
    <row r="496" spans="4:5" ht="12.75">
      <c r="D496" s="19"/>
      <c r="E496" s="20"/>
    </row>
    <row r="497" spans="4:5" ht="12.75">
      <c r="D497" s="19"/>
      <c r="E497" s="20"/>
    </row>
    <row r="498" spans="4:5" ht="12.75">
      <c r="D498" s="19"/>
      <c r="E498" s="20"/>
    </row>
    <row r="499" spans="4:5" ht="12.75">
      <c r="D499" s="19"/>
      <c r="E499" s="20"/>
    </row>
    <row r="500" spans="4:5" ht="12.75">
      <c r="D500" s="19"/>
      <c r="E500" s="20"/>
    </row>
    <row r="501" spans="4:5" ht="12.75">
      <c r="D501" s="19"/>
      <c r="E501" s="20"/>
    </row>
    <row r="502" spans="4:5" ht="12.75">
      <c r="D502" s="19"/>
      <c r="E502" s="20"/>
    </row>
    <row r="503" spans="4:5" ht="12.75">
      <c r="D503" s="19"/>
      <c r="E503" s="20"/>
    </row>
    <row r="504" spans="4:5" ht="12.75">
      <c r="D504" s="19"/>
      <c r="E504" s="20"/>
    </row>
    <row r="505" spans="4:5" ht="12.75">
      <c r="D505" s="19"/>
      <c r="E505" s="20"/>
    </row>
    <row r="506" spans="4:5" ht="12.75">
      <c r="D506" s="19"/>
      <c r="E506" s="20"/>
    </row>
    <row r="507" spans="4:5" ht="12.75">
      <c r="D507" s="19"/>
      <c r="E507" s="20"/>
    </row>
    <row r="508" spans="4:5" ht="12.75">
      <c r="D508" s="19"/>
      <c r="E508" s="20"/>
    </row>
    <row r="509" spans="4:5" ht="12.75">
      <c r="D509" s="19"/>
      <c r="E509" s="20"/>
    </row>
    <row r="510" spans="4:5" ht="12.75">
      <c r="D510" s="19"/>
      <c r="E510" s="20"/>
    </row>
    <row r="511" spans="4:5" ht="12.75">
      <c r="D511" s="19"/>
      <c r="E511" s="20"/>
    </row>
    <row r="512" spans="4:5" ht="12.75">
      <c r="D512" s="19"/>
      <c r="E512" s="20"/>
    </row>
    <row r="513" spans="4:5" ht="12.75">
      <c r="D513" s="19"/>
      <c r="E513" s="20"/>
    </row>
    <row r="514" spans="4:5" ht="12.75">
      <c r="D514" s="19"/>
      <c r="E514" s="20"/>
    </row>
    <row r="515" spans="4:5" ht="12.75">
      <c r="D515" s="19"/>
      <c r="E515" s="20"/>
    </row>
    <row r="516" spans="4:5" ht="12.75">
      <c r="D516" s="19"/>
      <c r="E516" s="20"/>
    </row>
    <row r="517" spans="4:5" ht="12.75">
      <c r="D517" s="19"/>
      <c r="E517" s="20"/>
    </row>
    <row r="518" spans="4:5" ht="12.75">
      <c r="D518" s="19"/>
      <c r="E518" s="20"/>
    </row>
    <row r="519" spans="4:5" ht="12.75">
      <c r="D519" s="19"/>
      <c r="E519" s="20"/>
    </row>
    <row r="520" spans="4:5" ht="12.75">
      <c r="D520" s="19"/>
      <c r="E520" s="20"/>
    </row>
    <row r="521" spans="4:5" ht="12.75">
      <c r="D521" s="19"/>
      <c r="E521" s="20"/>
    </row>
    <row r="522" spans="4:5" ht="12.75">
      <c r="D522" s="19"/>
      <c r="E522" s="20"/>
    </row>
    <row r="523" spans="4:5" ht="12.75">
      <c r="D523" s="19"/>
      <c r="E523" s="20"/>
    </row>
    <row r="524" spans="4:5" ht="12.75">
      <c r="D524" s="19"/>
      <c r="E524" s="20"/>
    </row>
    <row r="525" spans="4:5" ht="12.75">
      <c r="D525" s="19"/>
      <c r="E525" s="20"/>
    </row>
    <row r="526" spans="4:5" ht="12.75">
      <c r="D526" s="19"/>
      <c r="E526" s="20"/>
    </row>
    <row r="527" spans="4:5" ht="12.75">
      <c r="D527" s="19"/>
      <c r="E527" s="20"/>
    </row>
    <row r="528" spans="4:5" ht="12.75">
      <c r="D528" s="19"/>
      <c r="E528" s="20"/>
    </row>
    <row r="529" spans="4:5" ht="12.75">
      <c r="D529" s="19"/>
      <c r="E529" s="20"/>
    </row>
    <row r="530" spans="4:5" ht="12.75">
      <c r="D530" s="19"/>
      <c r="E530" s="20"/>
    </row>
    <row r="531" spans="4:5" ht="12.75">
      <c r="D531" s="19"/>
      <c r="E531" s="20"/>
    </row>
    <row r="532" spans="4:5" ht="12.75">
      <c r="D532" s="19"/>
      <c r="E532" s="20"/>
    </row>
    <row r="533" spans="4:5" ht="12.75">
      <c r="D533" s="19"/>
      <c r="E533" s="20"/>
    </row>
    <row r="534" spans="4:5" ht="12.75">
      <c r="D534" s="19"/>
      <c r="E534" s="20"/>
    </row>
    <row r="535" spans="4:5" ht="12.75">
      <c r="D535" s="19"/>
      <c r="E535" s="20"/>
    </row>
    <row r="536" spans="4:5" ht="12.75">
      <c r="D536" s="19"/>
      <c r="E536" s="20"/>
    </row>
    <row r="537" spans="4:5" ht="12.75">
      <c r="D537" s="19"/>
      <c r="E537" s="20"/>
    </row>
    <row r="538" spans="4:5" ht="12.75">
      <c r="D538" s="19"/>
      <c r="E538" s="20"/>
    </row>
    <row r="539" spans="4:5" ht="12.75">
      <c r="D539" s="19"/>
      <c r="E539" s="20"/>
    </row>
    <row r="540" spans="4:5" ht="12.75">
      <c r="D540" s="19"/>
      <c r="E540" s="20"/>
    </row>
    <row r="541" spans="4:5" ht="12.75">
      <c r="D541" s="19"/>
      <c r="E541" s="20"/>
    </row>
    <row r="542" spans="4:5" ht="12.75">
      <c r="D542" s="19"/>
      <c r="E542" s="20"/>
    </row>
    <row r="543" spans="4:5" ht="12.75">
      <c r="D543" s="19"/>
      <c r="E543" s="20"/>
    </row>
    <row r="544" spans="4:5" ht="12.75">
      <c r="D544" s="19"/>
      <c r="E544" s="20"/>
    </row>
    <row r="545" spans="4:5" ht="12.75">
      <c r="D545" s="19"/>
      <c r="E545" s="20"/>
    </row>
    <row r="546" spans="4:5" ht="12.75">
      <c r="D546" s="19"/>
      <c r="E546" s="20"/>
    </row>
    <row r="547" spans="4:5" ht="12.75">
      <c r="D547" s="19"/>
      <c r="E547" s="20"/>
    </row>
    <row r="548" spans="4:5" ht="12.75">
      <c r="D548" s="19"/>
      <c r="E548" s="20"/>
    </row>
    <row r="549" spans="4:5" ht="12.75">
      <c r="D549" s="19"/>
      <c r="E549" s="20"/>
    </row>
    <row r="550" spans="4:5" ht="12.75">
      <c r="D550" s="19"/>
      <c r="E550" s="20"/>
    </row>
    <row r="551" spans="4:5" ht="12.75">
      <c r="D551" s="19"/>
      <c r="E551" s="20"/>
    </row>
    <row r="552" spans="4:5" ht="12.75">
      <c r="D552" s="19"/>
      <c r="E552" s="20"/>
    </row>
    <row r="553" spans="4:5" ht="12.75">
      <c r="D553" s="19"/>
      <c r="E553" s="20"/>
    </row>
    <row r="554" spans="4:5" ht="12.75">
      <c r="D554" s="19"/>
      <c r="E554" s="20"/>
    </row>
    <row r="555" spans="4:5" ht="12.75">
      <c r="D555" s="19"/>
      <c r="E555" s="20"/>
    </row>
    <row r="556" spans="4:5" ht="12.75">
      <c r="D556" s="19"/>
      <c r="E556" s="20"/>
    </row>
    <row r="557" spans="4:5" ht="12.75">
      <c r="D557" s="19"/>
      <c r="E557" s="20"/>
    </row>
    <row r="558" spans="4:5" ht="12.75">
      <c r="D558" s="19"/>
      <c r="E558" s="20"/>
    </row>
    <row r="559" spans="4:5" ht="12.75">
      <c r="D559" s="19"/>
      <c r="E559" s="20"/>
    </row>
    <row r="560" spans="4:5" ht="12.75">
      <c r="D560" s="19"/>
      <c r="E560" s="20"/>
    </row>
    <row r="561" spans="4:5" ht="12.75">
      <c r="D561" s="19"/>
      <c r="E561" s="20"/>
    </row>
    <row r="562" spans="4:5" ht="12.75">
      <c r="D562" s="19"/>
      <c r="E562" s="20"/>
    </row>
    <row r="563" spans="4:5" ht="12.75">
      <c r="D563" s="19"/>
      <c r="E563" s="20"/>
    </row>
    <row r="564" spans="4:5" ht="12.75">
      <c r="D564" s="19"/>
      <c r="E564" s="20"/>
    </row>
    <row r="565" spans="4:5" ht="12.75">
      <c r="D565" s="19"/>
      <c r="E565" s="20"/>
    </row>
    <row r="566" spans="4:5" ht="12.75">
      <c r="D566" s="19"/>
      <c r="E566" s="20"/>
    </row>
    <row r="567" spans="4:5" ht="12.75">
      <c r="D567" s="19"/>
      <c r="E567" s="20"/>
    </row>
    <row r="568" spans="4:5" ht="12.75">
      <c r="D568" s="19"/>
      <c r="E568" s="20"/>
    </row>
    <row r="569" spans="4:5" ht="12.75">
      <c r="D569" s="19"/>
      <c r="E569" s="20"/>
    </row>
    <row r="570" spans="4:5" ht="12.75">
      <c r="D570" s="19"/>
      <c r="E570" s="20"/>
    </row>
    <row r="571" spans="4:5" ht="12.75">
      <c r="D571" s="19"/>
      <c r="E571" s="20"/>
    </row>
    <row r="572" spans="4:5" ht="12.75">
      <c r="D572" s="19"/>
      <c r="E572" s="20"/>
    </row>
    <row r="573" spans="4:5" ht="12.75">
      <c r="D573" s="19"/>
      <c r="E573" s="20"/>
    </row>
    <row r="574" spans="4:5" ht="12.75">
      <c r="D574" s="19"/>
      <c r="E574" s="20"/>
    </row>
    <row r="575" spans="4:5" ht="12.75">
      <c r="D575" s="19"/>
      <c r="E575" s="20"/>
    </row>
    <row r="576" spans="4:5" ht="12.75">
      <c r="D576" s="19"/>
      <c r="E576" s="20"/>
    </row>
    <row r="577" spans="4:5" ht="12.75">
      <c r="D577" s="19"/>
      <c r="E577" s="20"/>
    </row>
    <row r="578" spans="4:5" ht="12.75">
      <c r="D578" s="19"/>
      <c r="E578" s="20"/>
    </row>
    <row r="579" spans="4:5" ht="12.75">
      <c r="D579" s="19"/>
      <c r="E579" s="20"/>
    </row>
    <row r="580" spans="4:5" ht="12.75">
      <c r="D580" s="19"/>
      <c r="E580" s="20"/>
    </row>
    <row r="581" spans="4:5" ht="12.75">
      <c r="D581" s="19"/>
      <c r="E581" s="20"/>
    </row>
    <row r="582" spans="4:5" ht="12.75">
      <c r="D582" s="19"/>
      <c r="E582" s="20"/>
    </row>
    <row r="583" spans="4:5" ht="12.75">
      <c r="D583" s="19"/>
      <c r="E583" s="20"/>
    </row>
    <row r="584" spans="4:5" ht="12.75">
      <c r="D584" s="19"/>
      <c r="E584" s="20"/>
    </row>
    <row r="585" spans="4:5" ht="12.75">
      <c r="D585" s="19"/>
      <c r="E585" s="20"/>
    </row>
    <row r="586" spans="4:5" ht="12.75">
      <c r="D586" s="19"/>
      <c r="E586" s="20"/>
    </row>
    <row r="587" spans="4:5" ht="12.75">
      <c r="D587" s="19"/>
      <c r="E587" s="20"/>
    </row>
    <row r="588" spans="4:5" ht="12.75">
      <c r="D588" s="19"/>
      <c r="E588" s="20"/>
    </row>
    <row r="589" spans="4:5" ht="12.75">
      <c r="D589" s="19"/>
      <c r="E589" s="20"/>
    </row>
    <row r="590" spans="4:5" ht="12.75">
      <c r="D590" s="19"/>
      <c r="E590" s="20"/>
    </row>
    <row r="591" spans="4:5" ht="12.75">
      <c r="D591" s="19"/>
      <c r="E591" s="20"/>
    </row>
    <row r="592" spans="4:5" ht="12.75">
      <c r="D592" s="19"/>
      <c r="E592" s="20"/>
    </row>
    <row r="593" spans="4:5" ht="12.75">
      <c r="D593" s="19"/>
      <c r="E593" s="20"/>
    </row>
    <row r="594" spans="4:5" ht="12.75">
      <c r="D594" s="19"/>
      <c r="E594" s="20"/>
    </row>
    <row r="595" spans="4:5" ht="12.75">
      <c r="D595" s="19"/>
      <c r="E595" s="20"/>
    </row>
    <row r="596" spans="4:5" ht="12.75">
      <c r="D596" s="19"/>
      <c r="E596" s="20"/>
    </row>
    <row r="597" spans="4:5" ht="12.75">
      <c r="D597" s="19"/>
      <c r="E597" s="20"/>
    </row>
    <row r="598" spans="4:5" ht="12.75">
      <c r="D598" s="19"/>
      <c r="E598" s="20"/>
    </row>
    <row r="599" spans="4:5" ht="12.75">
      <c r="D599" s="19"/>
      <c r="E599" s="20"/>
    </row>
    <row r="600" spans="4:5" ht="12.75">
      <c r="D600" s="19"/>
      <c r="E600" s="20"/>
    </row>
    <row r="601" spans="4:5" ht="12.75">
      <c r="D601" s="19"/>
      <c r="E601" s="20"/>
    </row>
    <row r="602" spans="4:5" ht="12.75">
      <c r="D602" s="19"/>
      <c r="E602" s="20"/>
    </row>
    <row r="603" spans="4:5" ht="12.75">
      <c r="D603" s="19"/>
      <c r="E603" s="20"/>
    </row>
    <row r="604" spans="4:5" ht="12.75">
      <c r="D604" s="19"/>
      <c r="E604" s="20"/>
    </row>
    <row r="605" spans="4:5" ht="12.75">
      <c r="D605" s="19"/>
      <c r="E605" s="20"/>
    </row>
    <row r="606" spans="4:5" ht="12.75">
      <c r="D606" s="19"/>
      <c r="E606" s="20"/>
    </row>
    <row r="607" spans="4:5" ht="12.75">
      <c r="D607" s="19"/>
      <c r="E607" s="20"/>
    </row>
    <row r="608" spans="4:5" ht="12.75">
      <c r="D608" s="19"/>
      <c r="E608" s="20"/>
    </row>
    <row r="609" spans="4:5" ht="12.75">
      <c r="D609" s="19"/>
      <c r="E609" s="20"/>
    </row>
    <row r="610" spans="4:5" ht="12.75">
      <c r="D610" s="19"/>
      <c r="E610" s="20"/>
    </row>
    <row r="611" spans="4:5" ht="12.75">
      <c r="D611" s="19"/>
      <c r="E611" s="20"/>
    </row>
    <row r="612" spans="4:5" ht="12.75">
      <c r="D612" s="19"/>
      <c r="E612" s="20"/>
    </row>
    <row r="613" spans="4:5" ht="12.75">
      <c r="D613" s="19"/>
      <c r="E613" s="20"/>
    </row>
    <row r="614" spans="4:5" ht="12.75">
      <c r="D614" s="19"/>
      <c r="E614" s="20"/>
    </row>
    <row r="615" spans="4:5" ht="12.75">
      <c r="D615" s="19"/>
      <c r="E615" s="20"/>
    </row>
    <row r="616" spans="4:5" ht="12.75">
      <c r="D616" s="19"/>
      <c r="E616" s="20"/>
    </row>
    <row r="617" spans="4:5" ht="12.75">
      <c r="D617" s="19"/>
      <c r="E617" s="20"/>
    </row>
    <row r="618" spans="4:5" ht="12.75">
      <c r="D618" s="19"/>
      <c r="E618" s="20"/>
    </row>
    <row r="619" spans="4:5" ht="12.75">
      <c r="D619" s="19"/>
      <c r="E619" s="20"/>
    </row>
    <row r="620" spans="4:5" ht="12.75">
      <c r="D620" s="19"/>
      <c r="E620" s="20"/>
    </row>
    <row r="621" spans="4:5" ht="12.75">
      <c r="D621" s="19"/>
      <c r="E621" s="20"/>
    </row>
    <row r="622" spans="4:5" ht="12.75">
      <c r="D622" s="19"/>
      <c r="E622" s="20"/>
    </row>
    <row r="623" spans="4:5" ht="12.75">
      <c r="D623" s="19"/>
      <c r="E623" s="20"/>
    </row>
    <row r="624" spans="4:5" ht="12.75">
      <c r="D624" s="19"/>
      <c r="E624" s="20"/>
    </row>
    <row r="625" spans="4:5" ht="12.75">
      <c r="D625" s="19"/>
      <c r="E625" s="20"/>
    </row>
    <row r="626" spans="4:5" ht="12.75">
      <c r="D626" s="19"/>
      <c r="E626" s="20"/>
    </row>
    <row r="627" spans="4:5" ht="12.75">
      <c r="D627" s="19"/>
      <c r="E627" s="20"/>
    </row>
    <row r="628" spans="4:5" ht="12.75">
      <c r="D628" s="19"/>
      <c r="E628" s="20"/>
    </row>
    <row r="629" spans="4:5" ht="12.75">
      <c r="D629" s="19"/>
      <c r="E629" s="20"/>
    </row>
    <row r="630" spans="4:5" ht="12.75">
      <c r="D630" s="19"/>
      <c r="E630" s="20"/>
    </row>
    <row r="631" spans="4:5" ht="12.75">
      <c r="D631" s="19"/>
      <c r="E631" s="20"/>
    </row>
    <row r="632" spans="4:5" ht="12.75">
      <c r="D632" s="19"/>
      <c r="E632" s="20"/>
    </row>
    <row r="633" spans="4:5" ht="12.75">
      <c r="D633" s="19"/>
      <c r="E633" s="20"/>
    </row>
    <row r="634" spans="4:5" ht="12.75">
      <c r="D634" s="19"/>
      <c r="E634" s="20"/>
    </row>
    <row r="635" spans="4:5" ht="12.75">
      <c r="D635" s="19"/>
      <c r="E635" s="20"/>
    </row>
    <row r="636" spans="4:5" ht="12.75">
      <c r="D636" s="19"/>
      <c r="E636" s="20"/>
    </row>
    <row r="637" spans="4:5" ht="12.75">
      <c r="D637" s="19"/>
      <c r="E637" s="20"/>
    </row>
    <row r="638" spans="4:5" ht="12.75">
      <c r="D638" s="19"/>
      <c r="E638" s="20"/>
    </row>
    <row r="639" spans="4:5" ht="12.75">
      <c r="D639" s="19"/>
      <c r="E639" s="20"/>
    </row>
    <row r="640" spans="4:5" ht="12.75">
      <c r="D640" s="19"/>
      <c r="E640" s="20"/>
    </row>
    <row r="641" spans="4:5" ht="12.75">
      <c r="D641" s="19"/>
      <c r="E641" s="20"/>
    </row>
    <row r="642" spans="4:5" ht="12.75">
      <c r="D642" s="19"/>
      <c r="E642" s="20"/>
    </row>
    <row r="643" spans="4:5" ht="12.75">
      <c r="D643" s="19"/>
      <c r="E643" s="20"/>
    </row>
    <row r="644" spans="4:5" ht="12.75">
      <c r="D644" s="19"/>
      <c r="E644" s="20"/>
    </row>
    <row r="645" spans="4:5" ht="12.75">
      <c r="D645" s="19"/>
      <c r="E645" s="20"/>
    </row>
    <row r="646" spans="4:5" ht="12.75">
      <c r="D646" s="19"/>
      <c r="E646" s="20"/>
    </row>
    <row r="647" spans="4:5" ht="12.75">
      <c r="D647" s="19"/>
      <c r="E647" s="20"/>
    </row>
    <row r="648" spans="4:5" ht="12.75">
      <c r="D648" s="19"/>
      <c r="E648" s="20"/>
    </row>
    <row r="649" spans="4:5" ht="12.75">
      <c r="D649" s="19"/>
      <c r="E649" s="20"/>
    </row>
    <row r="650" spans="4:5" ht="12.75">
      <c r="D650" s="19"/>
      <c r="E650" s="20"/>
    </row>
    <row r="651" spans="4:5" ht="12.75">
      <c r="D651" s="19"/>
      <c r="E651" s="20"/>
    </row>
    <row r="652" spans="4:5" ht="12.75">
      <c r="D652" s="19"/>
      <c r="E652" s="20"/>
    </row>
    <row r="653" spans="4:5" ht="12.75">
      <c r="D653" s="19"/>
      <c r="E653" s="20"/>
    </row>
    <row r="654" spans="4:5" ht="12.75">
      <c r="D654" s="19"/>
      <c r="E654" s="20"/>
    </row>
    <row r="655" spans="4:5" ht="12.75">
      <c r="D655" s="19"/>
      <c r="E655" s="20"/>
    </row>
    <row r="656" spans="4:5" ht="12.75">
      <c r="D656" s="19"/>
      <c r="E656" s="20"/>
    </row>
    <row r="657" spans="4:5" ht="12.75">
      <c r="D657" s="19"/>
      <c r="E657" s="20"/>
    </row>
    <row r="658" spans="4:5" ht="12.75">
      <c r="D658" s="19"/>
      <c r="E658" s="20"/>
    </row>
    <row r="659" spans="4:5" ht="12.75">
      <c r="D659" s="19"/>
      <c r="E659" s="20"/>
    </row>
    <row r="660" spans="4:5" ht="12.75">
      <c r="D660" s="19"/>
      <c r="E660" s="20"/>
    </row>
    <row r="661" spans="4:5" ht="12.75">
      <c r="D661" s="19"/>
      <c r="E661" s="20"/>
    </row>
    <row r="662" spans="4:5" ht="12.75">
      <c r="D662" s="19"/>
      <c r="E662" s="20"/>
    </row>
    <row r="663" spans="4:5" ht="12.75">
      <c r="D663" s="19"/>
      <c r="E663" s="20"/>
    </row>
    <row r="664" spans="4:5" ht="12.75">
      <c r="D664" s="19"/>
      <c r="E664" s="20"/>
    </row>
    <row r="665" spans="4:5" ht="12.75">
      <c r="D665" s="19"/>
      <c r="E665" s="20"/>
    </row>
    <row r="666" spans="4:5" ht="12.75">
      <c r="D666" s="19"/>
      <c r="E666" s="20"/>
    </row>
    <row r="667" spans="4:5" ht="12.75">
      <c r="D667" s="19"/>
      <c r="E667" s="20"/>
    </row>
    <row r="668" spans="4:5" ht="12.75">
      <c r="D668" s="19"/>
      <c r="E668" s="20"/>
    </row>
    <row r="669" spans="4:5" ht="12.75">
      <c r="D669" s="19"/>
      <c r="E669" s="20"/>
    </row>
    <row r="670" spans="4:5" ht="12.75">
      <c r="D670" s="19"/>
      <c r="E670" s="20"/>
    </row>
    <row r="671" spans="4:5" ht="12.75">
      <c r="D671" s="19"/>
      <c r="E671" s="20"/>
    </row>
    <row r="672" spans="4:5" ht="12.75">
      <c r="D672" s="19"/>
      <c r="E672" s="20"/>
    </row>
    <row r="673" spans="4:5" ht="12.75">
      <c r="D673" s="19"/>
      <c r="E673" s="20"/>
    </row>
    <row r="674" spans="4:5" ht="12.75">
      <c r="D674" s="19"/>
      <c r="E674" s="20"/>
    </row>
    <row r="675" spans="4:5" ht="12.75">
      <c r="D675" s="19"/>
      <c r="E675" s="20"/>
    </row>
    <row r="676" spans="4:5" ht="12.75">
      <c r="D676" s="19"/>
      <c r="E676" s="20"/>
    </row>
    <row r="677" spans="4:5" ht="12.75">
      <c r="D677" s="19"/>
      <c r="E677" s="20"/>
    </row>
    <row r="678" spans="4:5" ht="12.75">
      <c r="D678" s="19"/>
      <c r="E678" s="20"/>
    </row>
    <row r="679" spans="4:5" ht="12.75">
      <c r="D679" s="19"/>
      <c r="E679" s="20"/>
    </row>
    <row r="680" spans="4:5" ht="12.75">
      <c r="D680" s="19"/>
      <c r="E680" s="20"/>
    </row>
    <row r="681" spans="4:5" ht="12.75">
      <c r="D681" s="19"/>
      <c r="E681" s="20"/>
    </row>
    <row r="682" spans="4:5" ht="12.75">
      <c r="D682" s="19"/>
      <c r="E682" s="20"/>
    </row>
    <row r="683" spans="4:5" ht="12.75">
      <c r="D683" s="19"/>
      <c r="E683" s="20"/>
    </row>
    <row r="684" spans="4:5" ht="12.75">
      <c r="D684" s="19"/>
      <c r="E684" s="20"/>
    </row>
    <row r="685" spans="4:5" ht="12.75">
      <c r="D685" s="19"/>
      <c r="E685" s="20"/>
    </row>
    <row r="686" spans="4:5" ht="12.75">
      <c r="D686" s="19"/>
      <c r="E686" s="20"/>
    </row>
    <row r="687" spans="4:5" ht="12.75">
      <c r="D687" s="19"/>
      <c r="E687" s="20"/>
    </row>
    <row r="688" spans="4:5" ht="12.75">
      <c r="D688" s="19"/>
      <c r="E688" s="20"/>
    </row>
    <row r="689" spans="4:5" ht="12.75">
      <c r="D689" s="19"/>
      <c r="E689" s="20"/>
    </row>
    <row r="690" spans="4:5" ht="12.75">
      <c r="D690" s="19"/>
      <c r="E690" s="20"/>
    </row>
    <row r="691" spans="4:5" ht="12.75">
      <c r="D691" s="19"/>
      <c r="E691" s="20"/>
    </row>
    <row r="692" spans="4:5" ht="12.75">
      <c r="D692" s="19"/>
      <c r="E692" s="20"/>
    </row>
    <row r="693" spans="4:5" ht="12.75">
      <c r="D693" s="19"/>
      <c r="E693" s="20"/>
    </row>
    <row r="694" spans="4:5" ht="12.75">
      <c r="D694" s="19"/>
      <c r="E694" s="20"/>
    </row>
    <row r="695" spans="4:5" ht="12.75">
      <c r="D695" s="19"/>
      <c r="E695" s="20"/>
    </row>
    <row r="696" spans="4:5" ht="12.75">
      <c r="D696" s="19"/>
      <c r="E696" s="20"/>
    </row>
    <row r="697" spans="4:5" ht="12.75">
      <c r="D697" s="19"/>
      <c r="E697" s="20"/>
    </row>
    <row r="698" spans="4:5" ht="12.75">
      <c r="D698" s="19"/>
      <c r="E698" s="20"/>
    </row>
    <row r="699" spans="4:5" ht="12.75">
      <c r="D699" s="19"/>
      <c r="E699" s="20"/>
    </row>
    <row r="700" spans="4:5" ht="12.75">
      <c r="D700" s="19"/>
      <c r="E700" s="20"/>
    </row>
    <row r="701" spans="4:5" ht="12.75">
      <c r="D701" s="19"/>
      <c r="E701" s="20"/>
    </row>
    <row r="702" spans="4:5" ht="12.75">
      <c r="D702" s="19"/>
      <c r="E702" s="20"/>
    </row>
    <row r="703" spans="4:5" ht="12.75">
      <c r="D703" s="19"/>
      <c r="E703" s="20"/>
    </row>
    <row r="704" spans="4:5" ht="12.75">
      <c r="D704" s="19"/>
      <c r="E704" s="20"/>
    </row>
    <row r="705" spans="4:5" ht="12.75">
      <c r="D705" s="19"/>
      <c r="E705" s="20"/>
    </row>
    <row r="706" spans="4:5" ht="12.75">
      <c r="D706" s="19"/>
      <c r="E706" s="20"/>
    </row>
    <row r="707" spans="4:5" ht="12.75">
      <c r="D707" s="19"/>
      <c r="E707" s="20"/>
    </row>
    <row r="708" spans="4:5" ht="12.75">
      <c r="D708" s="19"/>
      <c r="E708" s="20"/>
    </row>
    <row r="709" spans="4:5" ht="12.75">
      <c r="D709" s="19"/>
      <c r="E709" s="20"/>
    </row>
    <row r="710" spans="4:5" ht="12.75">
      <c r="D710" s="19"/>
      <c r="E710" s="20"/>
    </row>
    <row r="711" spans="4:5" ht="12.75">
      <c r="D711" s="19"/>
      <c r="E711" s="20"/>
    </row>
    <row r="712" spans="4:5" ht="12.75">
      <c r="D712" s="19"/>
      <c r="E712" s="20"/>
    </row>
    <row r="713" spans="4:5" ht="12.75">
      <c r="D713" s="19"/>
      <c r="E713" s="20"/>
    </row>
    <row r="714" spans="4:5" ht="12.75">
      <c r="D714" s="19"/>
      <c r="E714" s="20"/>
    </row>
    <row r="715" spans="4:5" ht="12.75">
      <c r="D715" s="19"/>
      <c r="E715" s="20"/>
    </row>
    <row r="716" spans="4:5" ht="12.75">
      <c r="D716" s="19"/>
      <c r="E716" s="20"/>
    </row>
    <row r="717" spans="4:5" ht="12.75">
      <c r="D717" s="19"/>
      <c r="E717" s="20"/>
    </row>
    <row r="718" spans="4:5" ht="12.75">
      <c r="D718" s="19"/>
      <c r="E718" s="20"/>
    </row>
    <row r="719" spans="4:5" ht="12.75">
      <c r="D719" s="19"/>
      <c r="E719" s="20"/>
    </row>
    <row r="720" spans="4:5" ht="12.75">
      <c r="D720" s="19"/>
      <c r="E720" s="20"/>
    </row>
    <row r="721" spans="4:5" ht="12.75">
      <c r="D721" s="19"/>
      <c r="E721" s="20"/>
    </row>
    <row r="722" spans="4:5" ht="12.75">
      <c r="D722" s="19"/>
      <c r="E722" s="20"/>
    </row>
    <row r="723" spans="4:5" ht="12.75">
      <c r="D723" s="19"/>
      <c r="E723" s="20"/>
    </row>
    <row r="724" spans="4:5" ht="12.75">
      <c r="D724" s="19"/>
      <c r="E724" s="20"/>
    </row>
    <row r="725" spans="4:5" ht="12.75">
      <c r="D725" s="19"/>
      <c r="E725" s="20"/>
    </row>
    <row r="726" spans="4:5" ht="12.75">
      <c r="D726" s="19"/>
      <c r="E726" s="20"/>
    </row>
    <row r="727" spans="4:5" ht="12.75">
      <c r="D727" s="19"/>
      <c r="E727" s="20"/>
    </row>
    <row r="728" spans="4:5" ht="12.75">
      <c r="D728" s="19"/>
      <c r="E728" s="20"/>
    </row>
    <row r="729" spans="4:5" ht="12.75">
      <c r="D729" s="19"/>
      <c r="E729" s="20"/>
    </row>
    <row r="730" spans="4:5" ht="12.75">
      <c r="D730" s="19"/>
      <c r="E730" s="20"/>
    </row>
    <row r="731" spans="4:5" ht="12.75">
      <c r="D731" s="19"/>
      <c r="E731" s="20"/>
    </row>
    <row r="732" spans="4:5" ht="12.75">
      <c r="D732" s="19"/>
      <c r="E732" s="20"/>
    </row>
    <row r="733" spans="4:5" ht="12.75">
      <c r="D733" s="19"/>
      <c r="E733" s="20"/>
    </row>
    <row r="734" spans="4:5" ht="12.75">
      <c r="D734" s="19"/>
      <c r="E734" s="20"/>
    </row>
    <row r="735" spans="4:5" ht="12.75">
      <c r="D735" s="19"/>
      <c r="E735" s="20"/>
    </row>
    <row r="736" spans="4:5" ht="12.75">
      <c r="D736" s="19"/>
      <c r="E736" s="20"/>
    </row>
    <row r="737" spans="4:5" ht="12.75">
      <c r="D737" s="19"/>
      <c r="E737" s="20"/>
    </row>
    <row r="738" spans="4:5" ht="12.75">
      <c r="D738" s="19"/>
      <c r="E738" s="20"/>
    </row>
    <row r="739" spans="4:5" ht="12.75">
      <c r="D739" s="19"/>
      <c r="E739" s="20"/>
    </row>
    <row r="740" spans="4:5" ht="12.75">
      <c r="D740" s="19"/>
      <c r="E740" s="20"/>
    </row>
    <row r="741" spans="4:5" ht="12.75">
      <c r="D741" s="19"/>
      <c r="E741" s="20"/>
    </row>
    <row r="742" spans="4:5" ht="12.75">
      <c r="D742" s="19"/>
      <c r="E742" s="20"/>
    </row>
    <row r="743" spans="4:5" ht="12.75">
      <c r="D743" s="19"/>
      <c r="E743" s="20"/>
    </row>
    <row r="744" spans="4:5" ht="12.75">
      <c r="D744" s="19"/>
      <c r="E744" s="20"/>
    </row>
    <row r="745" spans="4:5" ht="12.75">
      <c r="D745" s="19"/>
      <c r="E745" s="20"/>
    </row>
    <row r="746" spans="4:5" ht="12.75">
      <c r="D746" s="19"/>
      <c r="E746" s="20"/>
    </row>
    <row r="747" spans="4:5" ht="12.75">
      <c r="D747" s="19"/>
      <c r="E747" s="20"/>
    </row>
    <row r="748" spans="4:5" ht="12.75">
      <c r="D748" s="19"/>
      <c r="E748" s="20"/>
    </row>
    <row r="749" spans="4:5" ht="12.75">
      <c r="D749" s="19"/>
      <c r="E749" s="20"/>
    </row>
    <row r="750" spans="4:5" ht="12.75">
      <c r="D750" s="19"/>
      <c r="E750" s="20"/>
    </row>
    <row r="751" spans="4:5" ht="12.75">
      <c r="D751" s="19"/>
      <c r="E751" s="20"/>
    </row>
    <row r="752" spans="4:5" ht="12.75">
      <c r="D752" s="19"/>
      <c r="E752" s="20"/>
    </row>
    <row r="753" spans="4:5" ht="12.75">
      <c r="D753" s="19"/>
      <c r="E753" s="20"/>
    </row>
    <row r="754" spans="4:5" ht="12.75">
      <c r="D754" s="19"/>
      <c r="E754" s="20"/>
    </row>
    <row r="755" spans="4:5" ht="12.75">
      <c r="D755" s="19"/>
      <c r="E755" s="20"/>
    </row>
    <row r="756" spans="4:5" ht="12.75">
      <c r="D756" s="19"/>
      <c r="E756" s="20"/>
    </row>
    <row r="757" spans="4:5" ht="12.75">
      <c r="D757" s="19"/>
      <c r="E757" s="20"/>
    </row>
    <row r="758" spans="4:5" ht="12.75">
      <c r="D758" s="19"/>
      <c r="E758" s="20"/>
    </row>
    <row r="759" spans="4:5" ht="12.75">
      <c r="D759" s="19"/>
      <c r="E759" s="20"/>
    </row>
    <row r="760" spans="4:5" ht="12.75">
      <c r="D760" s="19"/>
      <c r="E760" s="20"/>
    </row>
    <row r="761" spans="4:5" ht="12.75">
      <c r="D761" s="19"/>
      <c r="E761" s="20"/>
    </row>
    <row r="762" spans="4:5" ht="12.75">
      <c r="D762" s="19"/>
      <c r="E762" s="20"/>
    </row>
    <row r="763" spans="4:5" ht="12.75">
      <c r="D763" s="19"/>
      <c r="E763" s="20"/>
    </row>
    <row r="764" spans="4:5" ht="12.75">
      <c r="D764" s="19"/>
      <c r="E764" s="20"/>
    </row>
    <row r="765" spans="4:5" ht="12.75">
      <c r="D765" s="19"/>
      <c r="E765" s="20"/>
    </row>
    <row r="766" spans="4:5" ht="12.75">
      <c r="D766" s="19"/>
      <c r="E766" s="20"/>
    </row>
    <row r="767" spans="4:5" ht="12.75">
      <c r="D767" s="19"/>
      <c r="E767" s="20"/>
    </row>
    <row r="768" spans="4:5" ht="12.75">
      <c r="D768" s="19"/>
      <c r="E768" s="20"/>
    </row>
    <row r="769" spans="4:5" ht="12.75">
      <c r="D769" s="19"/>
      <c r="E769" s="20"/>
    </row>
    <row r="770" spans="4:5" ht="12.75">
      <c r="D770" s="19"/>
      <c r="E770" s="20"/>
    </row>
    <row r="771" spans="4:5" ht="12.75">
      <c r="D771" s="19"/>
      <c r="E771" s="20"/>
    </row>
    <row r="772" spans="4:5" ht="12.75">
      <c r="D772" s="19"/>
      <c r="E772" s="20"/>
    </row>
    <row r="773" spans="4:5" ht="12.75">
      <c r="D773" s="19"/>
      <c r="E773" s="20"/>
    </row>
    <row r="774" spans="4:5" ht="12.75">
      <c r="D774" s="19"/>
      <c r="E774" s="20"/>
    </row>
    <row r="775" spans="4:5" ht="12.75">
      <c r="D775" s="19"/>
      <c r="E775" s="20"/>
    </row>
    <row r="776" spans="4:5" ht="12.75">
      <c r="D776" s="19"/>
      <c r="E776" s="20"/>
    </row>
    <row r="777" spans="4:5" ht="12.75">
      <c r="D777" s="19"/>
      <c r="E777" s="20"/>
    </row>
    <row r="778" spans="4:5" ht="12.75">
      <c r="D778" s="19"/>
      <c r="E778" s="20"/>
    </row>
    <row r="779" spans="4:5" ht="12.75">
      <c r="D779" s="19"/>
      <c r="E779" s="20"/>
    </row>
    <row r="780" spans="4:5" ht="12.75">
      <c r="D780" s="19"/>
      <c r="E780" s="20"/>
    </row>
    <row r="781" spans="4:5" ht="12.75">
      <c r="D781" s="19"/>
      <c r="E781" s="20"/>
    </row>
    <row r="782" spans="4:5" ht="12.75">
      <c r="D782" s="19"/>
      <c r="E782" s="20"/>
    </row>
    <row r="783" spans="4:5" ht="12.75">
      <c r="D783" s="19"/>
      <c r="E783" s="20"/>
    </row>
    <row r="784" spans="4:5" ht="12.75">
      <c r="D784" s="19"/>
      <c r="E784" s="20"/>
    </row>
    <row r="785" spans="4:5" ht="12.75">
      <c r="D785" s="19"/>
      <c r="E785" s="20"/>
    </row>
    <row r="786" spans="4:5" ht="12.75">
      <c r="D786" s="19"/>
      <c r="E786" s="20"/>
    </row>
    <row r="787" spans="4:5" ht="12.75">
      <c r="D787" s="19"/>
      <c r="E787" s="20"/>
    </row>
    <row r="788" spans="4:5" ht="12.75">
      <c r="D788" s="19"/>
      <c r="E788" s="20"/>
    </row>
    <row r="789" spans="4:5" ht="12.75">
      <c r="D789" s="19"/>
      <c r="E789" s="20"/>
    </row>
    <row r="790" spans="4:5" ht="12.75">
      <c r="D790" s="19"/>
      <c r="E790" s="20"/>
    </row>
    <row r="791" spans="4:5" ht="12.75">
      <c r="D791" s="19"/>
      <c r="E791" s="20"/>
    </row>
    <row r="792" spans="4:5" ht="12.75">
      <c r="D792" s="19"/>
      <c r="E792" s="20"/>
    </row>
    <row r="793" spans="4:5" ht="12.75">
      <c r="D793" s="19"/>
      <c r="E793" s="20"/>
    </row>
    <row r="794" spans="4:5" ht="12.75">
      <c r="D794" s="19"/>
      <c r="E794" s="20"/>
    </row>
    <row r="795" spans="4:5" ht="12.75">
      <c r="D795" s="19"/>
      <c r="E795" s="20"/>
    </row>
    <row r="796" spans="4:5" ht="12.75">
      <c r="D796" s="19"/>
      <c r="E796" s="20"/>
    </row>
    <row r="797" spans="4:5" ht="12.75">
      <c r="D797" s="19"/>
      <c r="E797" s="20"/>
    </row>
    <row r="798" spans="4:5" ht="12.75">
      <c r="D798" s="19"/>
      <c r="E798" s="20"/>
    </row>
    <row r="799" spans="4:5" ht="12.75">
      <c r="D799" s="19"/>
      <c r="E799" s="20"/>
    </row>
    <row r="800" spans="4:5" ht="12.75">
      <c r="D800" s="19"/>
      <c r="E800" s="20"/>
    </row>
    <row r="801" spans="4:5" ht="12.75">
      <c r="D801" s="19"/>
      <c r="E801" s="20"/>
    </row>
    <row r="802" spans="4:5" ht="12.75">
      <c r="D802" s="19"/>
      <c r="E802" s="20"/>
    </row>
    <row r="803" spans="4:5" ht="12.75">
      <c r="D803" s="19"/>
      <c r="E803" s="20"/>
    </row>
    <row r="804" spans="4:5" ht="12.75">
      <c r="D804" s="19"/>
      <c r="E804" s="20"/>
    </row>
    <row r="805" spans="4:5" ht="12.75">
      <c r="D805" s="19"/>
      <c r="E805" s="20"/>
    </row>
    <row r="806" spans="4:5" ht="12.75">
      <c r="D806" s="19"/>
      <c r="E806" s="20"/>
    </row>
    <row r="807" spans="4:5" ht="12.75">
      <c r="D807" s="19"/>
      <c r="E807" s="20"/>
    </row>
    <row r="808" spans="4:5" ht="12.75">
      <c r="D808" s="19"/>
      <c r="E808" s="20"/>
    </row>
    <row r="809" spans="4:5" ht="12.75">
      <c r="D809" s="19"/>
      <c r="E809" s="20"/>
    </row>
    <row r="810" spans="4:5" ht="12.75">
      <c r="D810" s="19"/>
      <c r="E810" s="20"/>
    </row>
    <row r="811" spans="4:5" ht="12.75">
      <c r="D811" s="19"/>
      <c r="E811" s="20"/>
    </row>
    <row r="812" spans="4:5" ht="12.75">
      <c r="D812" s="19"/>
      <c r="E812" s="20"/>
    </row>
    <row r="813" spans="4:5" ht="12.75">
      <c r="D813" s="19"/>
      <c r="E813" s="20"/>
    </row>
    <row r="814" spans="4:5" ht="12.75">
      <c r="D814" s="19"/>
      <c r="E814" s="20"/>
    </row>
    <row r="815" spans="4:5" ht="12.75">
      <c r="D815" s="19"/>
      <c r="E815" s="20"/>
    </row>
    <row r="816" spans="4:5" ht="12.75">
      <c r="D816" s="19"/>
      <c r="E816" s="20"/>
    </row>
    <row r="817" spans="4:5" ht="12.75">
      <c r="D817" s="19"/>
      <c r="E817" s="20"/>
    </row>
    <row r="818" spans="4:5" ht="12.75">
      <c r="D818" s="19"/>
      <c r="E818" s="20"/>
    </row>
    <row r="819" spans="4:5" ht="12.75">
      <c r="D819" s="19"/>
      <c r="E819" s="20"/>
    </row>
    <row r="820" spans="4:5" ht="12.75">
      <c r="D820" s="19"/>
      <c r="E820" s="20"/>
    </row>
    <row r="821" spans="4:5" ht="12.75">
      <c r="D821" s="19"/>
      <c r="E821" s="20"/>
    </row>
    <row r="822" spans="4:5" ht="12.75">
      <c r="D822" s="19"/>
      <c r="E822" s="20"/>
    </row>
    <row r="823" spans="4:5" ht="12.75">
      <c r="D823" s="19"/>
      <c r="E823" s="20"/>
    </row>
    <row r="824" spans="4:5" ht="12.75">
      <c r="D824" s="19"/>
      <c r="E824" s="20"/>
    </row>
    <row r="825" spans="4:5" ht="12.75">
      <c r="D825" s="19"/>
      <c r="E825" s="20"/>
    </row>
    <row r="826" spans="4:5" ht="12.75">
      <c r="D826" s="19"/>
      <c r="E826" s="20"/>
    </row>
    <row r="827" spans="4:5" ht="12.75">
      <c r="D827" s="19"/>
      <c r="E827" s="20"/>
    </row>
    <row r="828" spans="4:5" ht="12.75">
      <c r="D828" s="19"/>
      <c r="E828" s="20"/>
    </row>
    <row r="829" spans="4:5" ht="12.75">
      <c r="D829" s="19"/>
      <c r="E829" s="20"/>
    </row>
    <row r="830" spans="4:5" ht="12.75">
      <c r="D830" s="19"/>
      <c r="E830" s="20"/>
    </row>
    <row r="831" spans="4:5" ht="12.75">
      <c r="D831" s="19"/>
      <c r="E831" s="20"/>
    </row>
    <row r="832" spans="4:5" ht="12.75">
      <c r="D832" s="19"/>
      <c r="E832" s="20"/>
    </row>
    <row r="833" spans="4:5" ht="12.75">
      <c r="D833" s="19"/>
      <c r="E833" s="20"/>
    </row>
    <row r="834" spans="4:5" ht="12.75">
      <c r="D834" s="19"/>
      <c r="E834" s="20"/>
    </row>
    <row r="835" spans="4:5" ht="12.75">
      <c r="D835" s="19"/>
      <c r="E835" s="20"/>
    </row>
    <row r="836" spans="4:5" ht="12.75">
      <c r="D836" s="19"/>
      <c r="E836" s="20"/>
    </row>
    <row r="837" spans="4:5" ht="12.75">
      <c r="D837" s="19"/>
      <c r="E837" s="20"/>
    </row>
    <row r="838" spans="4:5" ht="12.75">
      <c r="D838" s="19"/>
      <c r="E838" s="20"/>
    </row>
    <row r="839" spans="4:5" ht="12.75">
      <c r="D839" s="19"/>
      <c r="E839" s="20"/>
    </row>
    <row r="840" spans="4:5" ht="12.75">
      <c r="D840" s="19"/>
      <c r="E840" s="20"/>
    </row>
    <row r="841" spans="4:5" ht="12.75">
      <c r="D841" s="19"/>
      <c r="E841" s="20"/>
    </row>
    <row r="842" spans="4:5" ht="12.75">
      <c r="D842" s="19"/>
      <c r="E842" s="20"/>
    </row>
    <row r="843" spans="4:5" ht="12.75">
      <c r="D843" s="19"/>
      <c r="E843" s="20"/>
    </row>
    <row r="844" spans="4:5" ht="12.75">
      <c r="D844" s="19"/>
      <c r="E844" s="20"/>
    </row>
    <row r="845" spans="4:5" ht="12.75">
      <c r="D845" s="19"/>
      <c r="E845" s="20"/>
    </row>
    <row r="846" spans="4:5" ht="12.75">
      <c r="D846" s="19"/>
      <c r="E846" s="20"/>
    </row>
    <row r="847" spans="4:5" ht="12.75">
      <c r="D847" s="19"/>
      <c r="E847" s="20"/>
    </row>
    <row r="848" spans="4:5" ht="12.75">
      <c r="D848" s="19"/>
      <c r="E848" s="20"/>
    </row>
    <row r="849" spans="4:5" ht="12.75">
      <c r="D849" s="19"/>
      <c r="E849" s="20"/>
    </row>
    <row r="850" spans="4:5" ht="12.75">
      <c r="D850" s="19"/>
      <c r="E850" s="20"/>
    </row>
    <row r="851" spans="4:5" ht="12.75">
      <c r="D851" s="19"/>
      <c r="E851" s="20"/>
    </row>
    <row r="852" spans="4:5" ht="12.75">
      <c r="D852" s="19"/>
      <c r="E852" s="20"/>
    </row>
    <row r="853" spans="4:5" ht="12.75">
      <c r="D853" s="19"/>
      <c r="E853" s="20"/>
    </row>
    <row r="854" spans="4:5" ht="12.75">
      <c r="D854" s="19"/>
      <c r="E854" s="20"/>
    </row>
    <row r="855" spans="4:5" ht="12.75">
      <c r="D855" s="19"/>
      <c r="E855" s="20"/>
    </row>
    <row r="856" spans="4:5" ht="12.75">
      <c r="D856" s="19"/>
      <c r="E856" s="20"/>
    </row>
    <row r="857" spans="4:5" ht="12.75">
      <c r="D857" s="19"/>
      <c r="E857" s="20"/>
    </row>
    <row r="858" spans="4:5" ht="12.75">
      <c r="D858" s="19"/>
      <c r="E858" s="20"/>
    </row>
    <row r="859" spans="4:5" ht="12.75">
      <c r="D859" s="19"/>
      <c r="E859" s="20"/>
    </row>
    <row r="860" spans="4:5" ht="12.75">
      <c r="D860" s="19"/>
      <c r="E860" s="20"/>
    </row>
    <row r="861" spans="4:5" ht="12.75">
      <c r="D861" s="19"/>
      <c r="E861" s="20"/>
    </row>
    <row r="862" spans="4:5" ht="12.75">
      <c r="D862" s="19"/>
      <c r="E862" s="20"/>
    </row>
    <row r="863" spans="4:5" ht="12.75">
      <c r="D863" s="19"/>
      <c r="E863" s="20"/>
    </row>
    <row r="864" spans="4:5" ht="12.75">
      <c r="D864" s="19"/>
      <c r="E864" s="20"/>
    </row>
    <row r="865" spans="4:5" ht="12.75">
      <c r="D865" s="19"/>
      <c r="E865" s="20"/>
    </row>
    <row r="866" spans="4:5" ht="12.75">
      <c r="D866" s="19"/>
      <c r="E866" s="20"/>
    </row>
    <row r="867" spans="4:5" ht="12.75">
      <c r="D867" s="19"/>
      <c r="E867" s="20"/>
    </row>
    <row r="868" spans="4:5" ht="12.75">
      <c r="D868" s="19"/>
      <c r="E868" s="20"/>
    </row>
    <row r="869" spans="4:5" ht="12.75">
      <c r="D869" s="19"/>
      <c r="E869" s="20"/>
    </row>
    <row r="870" spans="4:5" ht="12.75">
      <c r="D870" s="19"/>
      <c r="E870" s="20"/>
    </row>
    <row r="871" spans="4:5" ht="12.75">
      <c r="D871" s="19"/>
      <c r="E871" s="20"/>
    </row>
    <row r="872" spans="4:5" ht="12.75">
      <c r="D872" s="19"/>
      <c r="E872" s="20"/>
    </row>
    <row r="873" spans="4:5" ht="12.75">
      <c r="D873" s="19"/>
      <c r="E873" s="20"/>
    </row>
    <row r="874" spans="4:5" ht="12.75">
      <c r="D874" s="19"/>
      <c r="E874" s="20"/>
    </row>
    <row r="875" spans="4:5" ht="12.75">
      <c r="D875" s="19"/>
      <c r="E875" s="20"/>
    </row>
    <row r="876" spans="4:5" ht="12.75">
      <c r="D876" s="19"/>
      <c r="E876" s="20"/>
    </row>
    <row r="877" spans="4:5" ht="12.75">
      <c r="D877" s="19"/>
      <c r="E877" s="20"/>
    </row>
    <row r="878" spans="4:5" ht="12.75">
      <c r="D878" s="19"/>
      <c r="E878" s="20"/>
    </row>
    <row r="879" spans="4:5" ht="12.75">
      <c r="D879" s="19"/>
      <c r="E879" s="20"/>
    </row>
    <row r="880" spans="4:5" ht="12.75">
      <c r="D880" s="19"/>
      <c r="E880" s="20"/>
    </row>
    <row r="881" spans="4:5" ht="12.75">
      <c r="D881" s="19"/>
      <c r="E881" s="20"/>
    </row>
    <row r="882" spans="4:5" ht="12.75">
      <c r="D882" s="19"/>
      <c r="E882" s="20"/>
    </row>
    <row r="883" spans="4:5" ht="12.75">
      <c r="D883" s="19"/>
      <c r="E883" s="20"/>
    </row>
    <row r="884" spans="4:5" ht="12.75">
      <c r="D884" s="19"/>
      <c r="E884" s="20"/>
    </row>
    <row r="885" spans="4:5" ht="12.75">
      <c r="D885" s="19"/>
      <c r="E885" s="20"/>
    </row>
    <row r="886" spans="4:5" ht="12.75">
      <c r="D886" s="19"/>
      <c r="E886" s="20"/>
    </row>
    <row r="887" spans="4:5" ht="12.75">
      <c r="D887" s="19"/>
      <c r="E887" s="20"/>
    </row>
    <row r="888" spans="4:5" ht="12.75">
      <c r="D888" s="19"/>
      <c r="E888" s="20"/>
    </row>
    <row r="889" spans="4:5" ht="12.75">
      <c r="D889" s="19"/>
      <c r="E889" s="20"/>
    </row>
    <row r="890" spans="4:5" ht="12.75">
      <c r="D890" s="19"/>
      <c r="E890" s="20"/>
    </row>
    <row r="891" spans="4:5" ht="12.75">
      <c r="D891" s="19"/>
      <c r="E891" s="20"/>
    </row>
    <row r="892" spans="4:5" ht="12.75">
      <c r="D892" s="19"/>
      <c r="E892" s="20"/>
    </row>
    <row r="893" spans="4:5" ht="12.75">
      <c r="D893" s="19"/>
      <c r="E893" s="20"/>
    </row>
    <row r="894" spans="4:5" ht="12.75">
      <c r="D894" s="19"/>
      <c r="E894" s="20"/>
    </row>
    <row r="895" spans="4:5" ht="12.75">
      <c r="D895" s="19"/>
      <c r="E895" s="20"/>
    </row>
    <row r="896" spans="4:5" ht="12.75">
      <c r="D896" s="19"/>
      <c r="E896" s="20"/>
    </row>
    <row r="897" spans="4:5" ht="12.75">
      <c r="D897" s="19"/>
      <c r="E897" s="20"/>
    </row>
    <row r="898" spans="4:5" ht="12.75">
      <c r="D898" s="19"/>
      <c r="E898" s="20"/>
    </row>
    <row r="899" spans="4:5" ht="12.75">
      <c r="D899" s="19"/>
      <c r="E899" s="20"/>
    </row>
    <row r="900" spans="4:5" ht="12.75">
      <c r="D900" s="19"/>
      <c r="E900" s="20"/>
    </row>
    <row r="901" spans="4:5" ht="12.75">
      <c r="D901" s="19"/>
      <c r="E901" s="20"/>
    </row>
    <row r="902" spans="4:5" ht="12.75">
      <c r="D902" s="19"/>
      <c r="E902" s="20"/>
    </row>
    <row r="903" spans="4:5" ht="12.75">
      <c r="D903" s="19"/>
      <c r="E903" s="20"/>
    </row>
    <row r="904" spans="4:5" ht="12.75">
      <c r="D904" s="19"/>
      <c r="E904" s="20"/>
    </row>
    <row r="905" spans="4:5" ht="12.75">
      <c r="D905" s="19"/>
      <c r="E905" s="20"/>
    </row>
    <row r="906" spans="4:5" ht="12.75">
      <c r="D906" s="19"/>
      <c r="E906" s="20"/>
    </row>
    <row r="907" spans="4:5" ht="12.75">
      <c r="D907" s="19"/>
      <c r="E907" s="20"/>
    </row>
    <row r="908" spans="4:5" ht="12.75">
      <c r="D908" s="19"/>
      <c r="E908" s="20"/>
    </row>
    <row r="909" spans="4:5" ht="12.75">
      <c r="D909" s="19"/>
      <c r="E909" s="20"/>
    </row>
    <row r="910" spans="4:5" ht="12.75">
      <c r="D910" s="19"/>
      <c r="E910" s="20"/>
    </row>
    <row r="911" spans="4:5" ht="12.75">
      <c r="D911" s="19"/>
      <c r="E911" s="20"/>
    </row>
    <row r="912" spans="4:5" ht="12.75">
      <c r="D912" s="19"/>
      <c r="E912" s="20"/>
    </row>
    <row r="913" spans="4:5" ht="12.75">
      <c r="D913" s="19"/>
      <c r="E913" s="20"/>
    </row>
    <row r="914" spans="4:5" ht="12.75">
      <c r="D914" s="19"/>
      <c r="E914" s="20"/>
    </row>
    <row r="915" spans="4:5" ht="12.75">
      <c r="D915" s="19"/>
      <c r="E915" s="20"/>
    </row>
    <row r="916" spans="4:5" ht="12.75">
      <c r="D916" s="19"/>
      <c r="E916" s="20"/>
    </row>
    <row r="917" spans="4:5" ht="12.75">
      <c r="D917" s="19"/>
      <c r="E917" s="20"/>
    </row>
    <row r="918" spans="4:5" ht="12.75">
      <c r="D918" s="19"/>
      <c r="E918" s="20"/>
    </row>
    <row r="919" spans="4:5" ht="12.75">
      <c r="D919" s="19"/>
      <c r="E919" s="20"/>
    </row>
    <row r="920" spans="4:5" ht="12.75">
      <c r="D920" s="19"/>
      <c r="E920" s="20"/>
    </row>
    <row r="921" spans="4:5" ht="12.75">
      <c r="D921" s="19"/>
      <c r="E921" s="20"/>
    </row>
    <row r="922" spans="4:5" ht="12.75">
      <c r="D922" s="19"/>
      <c r="E922" s="20"/>
    </row>
    <row r="923" spans="4:5" ht="12.75">
      <c r="D923" s="19"/>
      <c r="E923" s="20"/>
    </row>
    <row r="924" spans="4:5" ht="12.75">
      <c r="D924" s="19"/>
      <c r="E924" s="20"/>
    </row>
    <row r="925" spans="4:5" ht="12.75">
      <c r="D925" s="19"/>
      <c r="E925" s="20"/>
    </row>
    <row r="926" spans="4:5" ht="12.75">
      <c r="D926" s="19"/>
      <c r="E926" s="20"/>
    </row>
    <row r="927" spans="4:5" ht="12.75">
      <c r="D927" s="19"/>
      <c r="E927" s="20"/>
    </row>
    <row r="928" spans="4:5" ht="12.75">
      <c r="D928" s="19"/>
      <c r="E928" s="20"/>
    </row>
    <row r="929" spans="4:5" ht="12.75">
      <c r="D929" s="19"/>
      <c r="E929" s="20"/>
    </row>
    <row r="930" spans="4:5" ht="12.75">
      <c r="D930" s="19"/>
      <c r="E930" s="20"/>
    </row>
    <row r="931" spans="4:5" ht="12.75">
      <c r="D931" s="19"/>
      <c r="E931" s="20"/>
    </row>
    <row r="932" spans="4:5" ht="12.75">
      <c r="D932" s="19"/>
      <c r="E932" s="20"/>
    </row>
    <row r="933" spans="4:5" ht="12.75">
      <c r="D933" s="19"/>
      <c r="E933" s="20"/>
    </row>
    <row r="934" spans="4:5" ht="12.75">
      <c r="D934" s="19"/>
      <c r="E934" s="20"/>
    </row>
    <row r="935" spans="4:5" ht="12.75">
      <c r="D935" s="19"/>
      <c r="E935" s="20"/>
    </row>
    <row r="936" spans="4:5" ht="12.75">
      <c r="D936" s="19"/>
      <c r="E936" s="20"/>
    </row>
    <row r="937" spans="4:5" ht="12.75">
      <c r="D937" s="19"/>
      <c r="E937" s="20"/>
    </row>
    <row r="938" spans="4:5" ht="12.75">
      <c r="D938" s="19"/>
      <c r="E938" s="20"/>
    </row>
    <row r="939" spans="4:5" ht="12.75">
      <c r="D939" s="19"/>
      <c r="E939" s="20"/>
    </row>
    <row r="940" spans="4:5" ht="12.75">
      <c r="D940" s="19"/>
      <c r="E940" s="20"/>
    </row>
    <row r="941" spans="4:5" ht="12.75">
      <c r="D941" s="19"/>
      <c r="E941" s="20"/>
    </row>
    <row r="942" spans="4:5" ht="12.75">
      <c r="D942" s="19"/>
      <c r="E942" s="20"/>
    </row>
    <row r="943" spans="4:5" ht="12.75">
      <c r="D943" s="19"/>
      <c r="E943" s="20"/>
    </row>
    <row r="944" spans="4:5" ht="12.75">
      <c r="D944" s="19"/>
      <c r="E944" s="20"/>
    </row>
    <row r="945" spans="4:5" ht="12.75">
      <c r="D945" s="19"/>
      <c r="E945" s="20"/>
    </row>
    <row r="946" spans="4:5" ht="12.75">
      <c r="D946" s="19"/>
      <c r="E946" s="20"/>
    </row>
    <row r="947" spans="4:5" ht="12.75">
      <c r="D947" s="19"/>
      <c r="E947" s="20"/>
    </row>
    <row r="948" spans="4:5" ht="12.75">
      <c r="D948" s="19"/>
      <c r="E948" s="20"/>
    </row>
    <row r="949" spans="4:5" ht="12.75">
      <c r="D949" s="19"/>
      <c r="E949" s="20"/>
    </row>
    <row r="950" spans="4:5" ht="12.75">
      <c r="D950" s="19"/>
      <c r="E950" s="20"/>
    </row>
    <row r="951" spans="4:5" ht="12.75">
      <c r="D951" s="19"/>
      <c r="E951" s="20"/>
    </row>
    <row r="952" spans="4:5" ht="12.75">
      <c r="D952" s="19"/>
      <c r="E952" s="20"/>
    </row>
    <row r="953" spans="4:5" ht="12.75">
      <c r="D953" s="19"/>
      <c r="E953" s="20"/>
    </row>
    <row r="954" spans="4:5" ht="12.75">
      <c r="D954" s="19"/>
      <c r="E954" s="20"/>
    </row>
    <row r="955" spans="4:5" ht="12.75">
      <c r="D955" s="19"/>
      <c r="E955" s="20"/>
    </row>
    <row r="956" spans="4:5" ht="12.75">
      <c r="D956" s="19"/>
      <c r="E956" s="20"/>
    </row>
    <row r="957" spans="4:5" ht="12.75">
      <c r="D957" s="19"/>
      <c r="E957" s="20"/>
    </row>
    <row r="958" spans="4:5" ht="12.75">
      <c r="D958" s="19"/>
      <c r="E958" s="20"/>
    </row>
    <row r="959" spans="4:5" ht="12.75">
      <c r="D959" s="19"/>
      <c r="E959" s="20"/>
    </row>
    <row r="960" spans="4:5" ht="12.75">
      <c r="D960" s="19"/>
      <c r="E960" s="20"/>
    </row>
    <row r="961" spans="4:5" ht="12.75">
      <c r="D961" s="19"/>
      <c r="E961" s="20"/>
    </row>
    <row r="962" spans="4:5" ht="12.75">
      <c r="D962" s="19"/>
      <c r="E962" s="20"/>
    </row>
    <row r="963" spans="4:5" ht="12.75">
      <c r="D963" s="19"/>
      <c r="E963" s="20"/>
    </row>
    <row r="964" spans="4:5" ht="12.75">
      <c r="D964" s="19"/>
      <c r="E964" s="20"/>
    </row>
    <row r="965" spans="4:5" ht="12.75">
      <c r="D965" s="19"/>
      <c r="E965" s="20"/>
    </row>
    <row r="966" spans="4:5" ht="12.75">
      <c r="D966" s="19"/>
      <c r="E966" s="20"/>
    </row>
    <row r="967" spans="4:5" ht="12.75">
      <c r="D967" s="19"/>
      <c r="E967" s="20"/>
    </row>
    <row r="968" spans="4:5" ht="12.75">
      <c r="D968" s="19"/>
      <c r="E968" s="20"/>
    </row>
    <row r="969" spans="4:5" ht="12.75">
      <c r="D969" s="19"/>
      <c r="E969" s="20"/>
    </row>
    <row r="970" spans="4:5" ht="12.75">
      <c r="D970" s="19"/>
      <c r="E970" s="20"/>
    </row>
    <row r="971" spans="4:5" ht="12.75">
      <c r="D971" s="19"/>
      <c r="E971" s="20"/>
    </row>
  </sheetData>
  <autoFilter ref="B1:G6" xr:uid="{00000000-0009-0000-0000-000005000000}"/>
  <mergeCells count="8">
    <mergeCell ref="B9:K9"/>
    <mergeCell ref="L9:U9"/>
    <mergeCell ref="L2:L5"/>
    <mergeCell ref="G5:J5"/>
    <mergeCell ref="B6:K6"/>
    <mergeCell ref="L6:U6"/>
    <mergeCell ref="L7:L8"/>
    <mergeCell ref="G8:J8"/>
  </mergeCells>
  <phoneticPr fontId="14" type="noConversion"/>
  <printOptions horizontalCentered="1" gridLines="1"/>
  <pageMargins left="0.7" right="0.7" top="0.75" bottom="0.75" header="0" footer="0"/>
  <pageSetup paperSize="9" scale="45" fitToHeight="0" pageOrder="overThenDown" orientation="landscape" cellComments="atEn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4C1130"/>
    <outlinePr summaryBelow="0" summaryRight="0"/>
    <pageSetUpPr fitToPage="1"/>
  </sheetPr>
  <dimension ref="A1:U969"/>
  <sheetViews>
    <sheetView workbookViewId="0">
      <selection activeCell="L2" sqref="L2:L3"/>
    </sheetView>
  </sheetViews>
  <sheetFormatPr defaultColWidth="12.7109375" defaultRowHeight="15.75" customHeight="1"/>
  <cols>
    <col min="1" max="1" width="4" customWidth="1"/>
    <col min="2" max="2" width="16.42578125" customWidth="1"/>
    <col min="3" max="3" width="16.7109375" customWidth="1"/>
    <col min="4" max="4" width="13.42578125" customWidth="1"/>
    <col min="5" max="5" width="18.28515625" customWidth="1"/>
    <col min="7" max="7" width="14.140625" customWidth="1"/>
    <col min="8" max="8" width="20.28515625" customWidth="1"/>
    <col min="9" max="9" width="19.140625" customWidth="1"/>
    <col min="12" max="12" width="18.28515625" customWidth="1"/>
  </cols>
  <sheetData>
    <row r="1" spans="1:21" ht="60">
      <c r="B1" s="40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0" t="s">
        <v>9</v>
      </c>
      <c r="H1" s="40" t="s">
        <v>10</v>
      </c>
      <c r="I1" s="40" t="s">
        <v>11</v>
      </c>
      <c r="J1" s="40" t="s">
        <v>12</v>
      </c>
      <c r="K1" s="40" t="s">
        <v>13</v>
      </c>
      <c r="L1" s="27" t="s">
        <v>281</v>
      </c>
    </row>
    <row r="2" spans="1:21" ht="15.75" customHeight="1">
      <c r="A2">
        <v>1</v>
      </c>
      <c r="B2" s="1" t="s">
        <v>14</v>
      </c>
      <c r="C2" s="2" t="s">
        <v>274</v>
      </c>
      <c r="D2" s="2" t="s">
        <v>275</v>
      </c>
      <c r="E2" s="2" t="s">
        <v>276</v>
      </c>
      <c r="F2" s="2" t="s">
        <v>18</v>
      </c>
      <c r="G2" s="3">
        <v>17109</v>
      </c>
      <c r="H2" s="5">
        <v>33850</v>
      </c>
      <c r="I2" s="5">
        <f t="shared" ref="I2" si="0">H2/24</f>
        <v>1410.4166666666667</v>
      </c>
      <c r="J2" s="5">
        <f t="shared" ref="J2" si="1">G2/I2</f>
        <v>12.130457902511077</v>
      </c>
      <c r="K2" s="35">
        <f t="shared" ref="K2" si="2">J2*30</f>
        <v>363.91373707533234</v>
      </c>
      <c r="L2" s="124">
        <v>1</v>
      </c>
    </row>
    <row r="3" spans="1:21" ht="15">
      <c r="A3">
        <v>1</v>
      </c>
      <c r="B3" s="32"/>
      <c r="C3" s="32"/>
      <c r="D3" s="32"/>
      <c r="E3" s="32"/>
      <c r="F3" s="32"/>
      <c r="G3" s="99" t="s">
        <v>286</v>
      </c>
      <c r="H3" s="99"/>
      <c r="I3" s="99"/>
      <c r="J3" s="99"/>
      <c r="K3" s="44">
        <f>K2</f>
        <v>363.91373707533234</v>
      </c>
      <c r="L3" s="124"/>
    </row>
    <row r="4" spans="1:21" ht="15">
      <c r="B4" s="117"/>
      <c r="C4" s="113"/>
      <c r="D4" s="113"/>
      <c r="E4" s="113"/>
      <c r="F4" s="113"/>
      <c r="G4" s="113"/>
      <c r="H4" s="113"/>
      <c r="I4" s="113"/>
      <c r="J4" s="113"/>
      <c r="K4" s="123"/>
      <c r="L4" s="117"/>
      <c r="M4" s="101"/>
      <c r="N4" s="101"/>
      <c r="O4" s="101"/>
      <c r="P4" s="101"/>
      <c r="Q4" s="101"/>
      <c r="R4" s="101"/>
      <c r="S4" s="101"/>
      <c r="T4" s="101"/>
      <c r="U4" s="102"/>
    </row>
    <row r="5" spans="1:21" ht="15.75" customHeight="1">
      <c r="A5">
        <v>1</v>
      </c>
      <c r="B5" s="1" t="s">
        <v>29</v>
      </c>
      <c r="C5" s="2" t="s">
        <v>277</v>
      </c>
      <c r="D5" s="2" t="s">
        <v>278</v>
      </c>
      <c r="E5" s="2" t="s">
        <v>279</v>
      </c>
      <c r="F5" s="2" t="s">
        <v>33</v>
      </c>
      <c r="G5" s="3">
        <v>3818</v>
      </c>
      <c r="H5" s="5">
        <v>39090</v>
      </c>
      <c r="I5" s="5">
        <f>H5/24</f>
        <v>1628.75</v>
      </c>
      <c r="J5" s="5">
        <f>G5/I5</f>
        <v>2.3441289332310054</v>
      </c>
      <c r="K5" s="35">
        <f>J5*30</f>
        <v>70.323867996930161</v>
      </c>
      <c r="L5" s="124">
        <v>1</v>
      </c>
    </row>
    <row r="6" spans="1:21" ht="15">
      <c r="A6">
        <v>1</v>
      </c>
      <c r="B6" s="32"/>
      <c r="C6" s="32"/>
      <c r="D6" s="32"/>
      <c r="E6" s="32"/>
      <c r="F6" s="32"/>
      <c r="G6" s="99" t="s">
        <v>286</v>
      </c>
      <c r="H6" s="99"/>
      <c r="I6" s="99"/>
      <c r="J6" s="99"/>
      <c r="K6" s="44">
        <f>K5</f>
        <v>70.323867996930161</v>
      </c>
      <c r="L6" s="124"/>
    </row>
    <row r="7" spans="1:21" ht="15">
      <c r="B7" s="117"/>
      <c r="C7" s="113"/>
      <c r="D7" s="113"/>
      <c r="E7" s="113"/>
      <c r="F7" s="113"/>
      <c r="G7" s="113"/>
      <c r="H7" s="113"/>
      <c r="I7" s="113"/>
      <c r="J7" s="113"/>
      <c r="K7" s="123"/>
      <c r="L7" s="117"/>
      <c r="M7" s="101"/>
      <c r="N7" s="101"/>
      <c r="O7" s="101"/>
      <c r="P7" s="101"/>
      <c r="Q7" s="101"/>
      <c r="R7" s="101"/>
      <c r="S7" s="101"/>
      <c r="T7" s="101"/>
      <c r="U7" s="102"/>
    </row>
    <row r="8" spans="1:21" ht="12.75">
      <c r="D8" s="19"/>
      <c r="E8" s="20"/>
    </row>
    <row r="9" spans="1:21" ht="12.75">
      <c r="D9" s="19"/>
      <c r="E9" s="20"/>
    </row>
    <row r="10" spans="1:21" ht="12.75">
      <c r="D10" s="19"/>
      <c r="E10" s="20"/>
    </row>
    <row r="11" spans="1:21" ht="12.75">
      <c r="D11" s="19"/>
      <c r="E11" s="20"/>
    </row>
    <row r="12" spans="1:21" ht="12.75">
      <c r="D12" s="19"/>
      <c r="E12" s="20"/>
    </row>
    <row r="13" spans="1:21" ht="12.75">
      <c r="D13" s="19"/>
      <c r="E13" s="20"/>
    </row>
    <row r="14" spans="1:21" ht="12.75">
      <c r="D14" s="19"/>
      <c r="E14" s="20"/>
    </row>
    <row r="15" spans="1:21" ht="12.75">
      <c r="D15" s="19"/>
      <c r="E15" s="20"/>
    </row>
    <row r="16" spans="1:21" ht="12.75">
      <c r="D16" s="19"/>
      <c r="E16" s="20"/>
    </row>
    <row r="17" spans="4:5" ht="12.75">
      <c r="D17" s="19"/>
      <c r="E17" s="20"/>
    </row>
    <row r="18" spans="4:5" ht="12.75">
      <c r="D18" s="19"/>
      <c r="E18" s="20"/>
    </row>
    <row r="19" spans="4:5" ht="12.75">
      <c r="D19" s="19"/>
      <c r="E19" s="20"/>
    </row>
    <row r="20" spans="4:5" ht="12.75">
      <c r="D20" s="19"/>
      <c r="E20" s="20"/>
    </row>
    <row r="21" spans="4:5" ht="12.75">
      <c r="D21" s="19"/>
      <c r="E21" s="20"/>
    </row>
    <row r="22" spans="4:5" ht="12.75">
      <c r="D22" s="19"/>
      <c r="E22" s="20"/>
    </row>
    <row r="23" spans="4:5" ht="12.75">
      <c r="D23" s="19"/>
      <c r="E23" s="20"/>
    </row>
    <row r="24" spans="4:5" ht="12.75">
      <c r="D24" s="19"/>
      <c r="E24" s="20"/>
    </row>
    <row r="25" spans="4:5" ht="12.75">
      <c r="D25" s="19"/>
      <c r="E25" s="20"/>
    </row>
    <row r="26" spans="4:5" ht="12.75">
      <c r="D26" s="19"/>
      <c r="E26" s="20"/>
    </row>
    <row r="27" spans="4:5" ht="12.75">
      <c r="D27" s="19"/>
      <c r="E27" s="20"/>
    </row>
    <row r="28" spans="4:5" ht="12.75">
      <c r="D28" s="19"/>
      <c r="E28" s="20"/>
    </row>
    <row r="29" spans="4:5" ht="12.75">
      <c r="D29" s="19"/>
      <c r="E29" s="20"/>
    </row>
    <row r="30" spans="4:5" ht="12.75">
      <c r="D30" s="19"/>
      <c r="E30" s="20"/>
    </row>
    <row r="31" spans="4:5" ht="12.75">
      <c r="D31" s="19"/>
      <c r="E31" s="20"/>
    </row>
    <row r="32" spans="4:5" ht="12.75">
      <c r="D32" s="19"/>
      <c r="E32" s="20"/>
    </row>
    <row r="33" spans="4:5" ht="12.75">
      <c r="D33" s="19"/>
      <c r="E33" s="20"/>
    </row>
    <row r="34" spans="4:5" ht="12.75">
      <c r="D34" s="19"/>
      <c r="E34" s="20"/>
    </row>
    <row r="35" spans="4:5" ht="12.75">
      <c r="D35" s="19"/>
      <c r="E35" s="20"/>
    </row>
    <row r="36" spans="4:5" ht="12.75">
      <c r="D36" s="19"/>
      <c r="E36" s="20"/>
    </row>
    <row r="37" spans="4:5" ht="12.75">
      <c r="D37" s="19"/>
      <c r="E37" s="20"/>
    </row>
    <row r="38" spans="4:5" ht="12.75">
      <c r="D38" s="19"/>
      <c r="E38" s="20"/>
    </row>
    <row r="39" spans="4:5" ht="12.75">
      <c r="D39" s="19"/>
      <c r="E39" s="20"/>
    </row>
    <row r="40" spans="4:5" ht="12.75">
      <c r="D40" s="19"/>
      <c r="E40" s="20"/>
    </row>
    <row r="41" spans="4:5" ht="12.75">
      <c r="D41" s="19"/>
      <c r="E41" s="20"/>
    </row>
    <row r="42" spans="4:5" ht="12.75">
      <c r="D42" s="19"/>
      <c r="E42" s="20"/>
    </row>
    <row r="43" spans="4:5" ht="12.75">
      <c r="D43" s="19"/>
      <c r="E43" s="20"/>
    </row>
    <row r="44" spans="4:5" ht="12.75">
      <c r="D44" s="19"/>
      <c r="E44" s="20"/>
    </row>
    <row r="45" spans="4:5" ht="12.75">
      <c r="D45" s="19"/>
      <c r="E45" s="20"/>
    </row>
    <row r="46" spans="4:5" ht="12.75">
      <c r="D46" s="19"/>
      <c r="E46" s="20"/>
    </row>
    <row r="47" spans="4:5" ht="12.75">
      <c r="D47" s="19"/>
      <c r="E47" s="20"/>
    </row>
    <row r="48" spans="4:5" ht="12.75">
      <c r="D48" s="19"/>
      <c r="E48" s="20"/>
    </row>
    <row r="49" spans="4:5" ht="12.75">
      <c r="D49" s="19"/>
      <c r="E49" s="20"/>
    </row>
    <row r="50" spans="4:5" ht="12.75">
      <c r="D50" s="19"/>
      <c r="E50" s="20"/>
    </row>
    <row r="51" spans="4:5" ht="12.75">
      <c r="D51" s="19"/>
      <c r="E51" s="20"/>
    </row>
    <row r="52" spans="4:5" ht="12.75">
      <c r="D52" s="19"/>
      <c r="E52" s="20"/>
    </row>
    <row r="53" spans="4:5" ht="12.75">
      <c r="D53" s="19"/>
      <c r="E53" s="20"/>
    </row>
    <row r="54" spans="4:5" ht="12.75">
      <c r="D54" s="19"/>
      <c r="E54" s="20"/>
    </row>
    <row r="55" spans="4:5" ht="12.75">
      <c r="D55" s="19"/>
      <c r="E55" s="20"/>
    </row>
    <row r="56" spans="4:5" ht="12.75">
      <c r="D56" s="19"/>
      <c r="E56" s="20"/>
    </row>
    <row r="57" spans="4:5" ht="12.75">
      <c r="D57" s="19"/>
      <c r="E57" s="20"/>
    </row>
    <row r="58" spans="4:5" ht="12.75">
      <c r="D58" s="19"/>
      <c r="E58" s="20"/>
    </row>
    <row r="59" spans="4:5" ht="12.75">
      <c r="D59" s="19"/>
      <c r="E59" s="20"/>
    </row>
    <row r="60" spans="4:5" ht="12.75">
      <c r="D60" s="19"/>
      <c r="E60" s="20"/>
    </row>
    <row r="61" spans="4:5" ht="12.75">
      <c r="D61" s="19"/>
      <c r="E61" s="20"/>
    </row>
    <row r="62" spans="4:5" ht="12.75">
      <c r="D62" s="19"/>
      <c r="E62" s="20"/>
    </row>
    <row r="63" spans="4:5" ht="12.75">
      <c r="D63" s="19"/>
      <c r="E63" s="20"/>
    </row>
    <row r="64" spans="4:5" ht="12.75">
      <c r="D64" s="19"/>
      <c r="E64" s="20"/>
    </row>
    <row r="65" spans="4:5" ht="12.75">
      <c r="D65" s="19"/>
      <c r="E65" s="20"/>
    </row>
    <row r="66" spans="4:5" ht="12.75">
      <c r="D66" s="19"/>
      <c r="E66" s="20"/>
    </row>
    <row r="67" spans="4:5" ht="12.75">
      <c r="D67" s="19"/>
      <c r="E67" s="20"/>
    </row>
    <row r="68" spans="4:5" ht="12.75">
      <c r="D68" s="19"/>
      <c r="E68" s="20"/>
    </row>
    <row r="69" spans="4:5" ht="12.75">
      <c r="D69" s="19"/>
      <c r="E69" s="20"/>
    </row>
    <row r="70" spans="4:5" ht="12.75">
      <c r="D70" s="19"/>
      <c r="E70" s="20"/>
    </row>
    <row r="71" spans="4:5" ht="12.75">
      <c r="D71" s="19"/>
      <c r="E71" s="20"/>
    </row>
    <row r="72" spans="4:5" ht="12.75">
      <c r="D72" s="19"/>
      <c r="E72" s="20"/>
    </row>
    <row r="73" spans="4:5" ht="12.75">
      <c r="D73" s="19"/>
      <c r="E73" s="20"/>
    </row>
    <row r="74" spans="4:5" ht="12.75">
      <c r="D74" s="19"/>
      <c r="E74" s="20"/>
    </row>
    <row r="75" spans="4:5" ht="12.75">
      <c r="D75" s="19"/>
      <c r="E75" s="20"/>
    </row>
    <row r="76" spans="4:5" ht="12.75">
      <c r="D76" s="19"/>
      <c r="E76" s="20"/>
    </row>
    <row r="77" spans="4:5" ht="12.75">
      <c r="D77" s="19"/>
      <c r="E77" s="20"/>
    </row>
    <row r="78" spans="4:5" ht="12.75">
      <c r="D78" s="19"/>
      <c r="E78" s="20"/>
    </row>
    <row r="79" spans="4:5" ht="12.75">
      <c r="D79" s="19"/>
      <c r="E79" s="20"/>
    </row>
    <row r="80" spans="4:5" ht="12.75">
      <c r="D80" s="19"/>
      <c r="E80" s="20"/>
    </row>
    <row r="81" spans="4:5" ht="12.75">
      <c r="D81" s="19"/>
      <c r="E81" s="20"/>
    </row>
    <row r="82" spans="4:5" ht="12.75">
      <c r="D82" s="19"/>
      <c r="E82" s="20"/>
    </row>
    <row r="83" spans="4:5" ht="12.75">
      <c r="D83" s="19"/>
      <c r="E83" s="20"/>
    </row>
    <row r="84" spans="4:5" ht="12.75">
      <c r="D84" s="19"/>
      <c r="E84" s="20"/>
    </row>
    <row r="85" spans="4:5" ht="12.75">
      <c r="D85" s="19"/>
      <c r="E85" s="20"/>
    </row>
    <row r="86" spans="4:5" ht="12.75">
      <c r="D86" s="19"/>
      <c r="E86" s="20"/>
    </row>
    <row r="87" spans="4:5" ht="12.75">
      <c r="D87" s="19"/>
      <c r="E87" s="20"/>
    </row>
    <row r="88" spans="4:5" ht="12.75">
      <c r="D88" s="19"/>
      <c r="E88" s="20"/>
    </row>
    <row r="89" spans="4:5" ht="12.75">
      <c r="D89" s="19"/>
      <c r="E89" s="20"/>
    </row>
    <row r="90" spans="4:5" ht="12.75">
      <c r="D90" s="19"/>
      <c r="E90" s="20"/>
    </row>
    <row r="91" spans="4:5" ht="12.75">
      <c r="D91" s="19"/>
      <c r="E91" s="20"/>
    </row>
    <row r="92" spans="4:5" ht="12.75">
      <c r="D92" s="19"/>
      <c r="E92" s="20"/>
    </row>
    <row r="93" spans="4:5" ht="12.75">
      <c r="D93" s="19"/>
      <c r="E93" s="20"/>
    </row>
    <row r="94" spans="4:5" ht="12.75">
      <c r="D94" s="19"/>
      <c r="E94" s="20"/>
    </row>
    <row r="95" spans="4:5" ht="12.75">
      <c r="D95" s="19"/>
      <c r="E95" s="20"/>
    </row>
    <row r="96" spans="4:5" ht="12.75">
      <c r="D96" s="19"/>
      <c r="E96" s="20"/>
    </row>
    <row r="97" spans="4:5" ht="12.75">
      <c r="D97" s="19"/>
      <c r="E97" s="20"/>
    </row>
    <row r="98" spans="4:5" ht="12.75">
      <c r="D98" s="19"/>
      <c r="E98" s="20"/>
    </row>
    <row r="99" spans="4:5" ht="12.75">
      <c r="D99" s="19"/>
      <c r="E99" s="20"/>
    </row>
    <row r="100" spans="4:5" ht="12.75">
      <c r="D100" s="19"/>
      <c r="E100" s="20"/>
    </row>
    <row r="101" spans="4:5" ht="12.75">
      <c r="D101" s="19"/>
      <c r="E101" s="20"/>
    </row>
    <row r="102" spans="4:5" ht="12.75">
      <c r="D102" s="19"/>
      <c r="E102" s="20"/>
    </row>
    <row r="103" spans="4:5" ht="12.75">
      <c r="D103" s="19"/>
      <c r="E103" s="20"/>
    </row>
    <row r="104" spans="4:5" ht="12.75">
      <c r="D104" s="19"/>
      <c r="E104" s="20"/>
    </row>
    <row r="105" spans="4:5" ht="12.75">
      <c r="D105" s="19"/>
      <c r="E105" s="20"/>
    </row>
    <row r="106" spans="4:5" ht="12.75">
      <c r="D106" s="19"/>
      <c r="E106" s="20"/>
    </row>
    <row r="107" spans="4:5" ht="12.75">
      <c r="D107" s="19"/>
      <c r="E107" s="20"/>
    </row>
    <row r="108" spans="4:5" ht="12.75">
      <c r="D108" s="19"/>
      <c r="E108" s="20"/>
    </row>
    <row r="109" spans="4:5" ht="12.75">
      <c r="D109" s="19"/>
      <c r="E109" s="20"/>
    </row>
    <row r="110" spans="4:5" ht="12.75">
      <c r="D110" s="19"/>
      <c r="E110" s="20"/>
    </row>
    <row r="111" spans="4:5" ht="12.75">
      <c r="D111" s="19"/>
      <c r="E111" s="20"/>
    </row>
    <row r="112" spans="4:5" ht="12.75">
      <c r="D112" s="19"/>
      <c r="E112" s="20"/>
    </row>
    <row r="113" spans="4:5" ht="12.75">
      <c r="D113" s="19"/>
      <c r="E113" s="20"/>
    </row>
    <row r="114" spans="4:5" ht="12.75">
      <c r="D114" s="19"/>
      <c r="E114" s="20"/>
    </row>
    <row r="115" spans="4:5" ht="12.75">
      <c r="D115" s="19"/>
      <c r="E115" s="20"/>
    </row>
    <row r="116" spans="4:5" ht="12.75">
      <c r="D116" s="19"/>
      <c r="E116" s="20"/>
    </row>
    <row r="117" spans="4:5" ht="12.75">
      <c r="D117" s="19"/>
      <c r="E117" s="20"/>
    </row>
    <row r="118" spans="4:5" ht="12.75">
      <c r="D118" s="19"/>
      <c r="E118" s="20"/>
    </row>
    <row r="119" spans="4:5" ht="12.75">
      <c r="D119" s="19"/>
      <c r="E119" s="20"/>
    </row>
    <row r="120" spans="4:5" ht="12.75">
      <c r="D120" s="19"/>
      <c r="E120" s="20"/>
    </row>
    <row r="121" spans="4:5" ht="12.75">
      <c r="D121" s="19"/>
      <c r="E121" s="20"/>
    </row>
    <row r="122" spans="4:5" ht="12.75">
      <c r="D122" s="19"/>
      <c r="E122" s="20"/>
    </row>
    <row r="123" spans="4:5" ht="12.75">
      <c r="D123" s="19"/>
      <c r="E123" s="20"/>
    </row>
    <row r="124" spans="4:5" ht="12.75">
      <c r="D124" s="19"/>
      <c r="E124" s="20"/>
    </row>
    <row r="125" spans="4:5" ht="12.75">
      <c r="D125" s="19"/>
      <c r="E125" s="20"/>
    </row>
    <row r="126" spans="4:5" ht="12.75">
      <c r="D126" s="19"/>
      <c r="E126" s="20"/>
    </row>
    <row r="127" spans="4:5" ht="12.75">
      <c r="D127" s="19"/>
      <c r="E127" s="20"/>
    </row>
    <row r="128" spans="4:5" ht="12.75">
      <c r="D128" s="19"/>
      <c r="E128" s="20"/>
    </row>
    <row r="129" spans="4:5" ht="12.75">
      <c r="D129" s="19"/>
      <c r="E129" s="20"/>
    </row>
    <row r="130" spans="4:5" ht="12.75">
      <c r="D130" s="19"/>
      <c r="E130" s="20"/>
    </row>
    <row r="131" spans="4:5" ht="12.75">
      <c r="D131" s="19"/>
      <c r="E131" s="20"/>
    </row>
    <row r="132" spans="4:5" ht="12.75">
      <c r="D132" s="19"/>
      <c r="E132" s="20"/>
    </row>
    <row r="133" spans="4:5" ht="12.75">
      <c r="D133" s="19"/>
      <c r="E133" s="20"/>
    </row>
    <row r="134" spans="4:5" ht="12.75">
      <c r="D134" s="19"/>
      <c r="E134" s="20"/>
    </row>
    <row r="135" spans="4:5" ht="12.75">
      <c r="D135" s="19"/>
      <c r="E135" s="20"/>
    </row>
    <row r="136" spans="4:5" ht="12.75">
      <c r="D136" s="19"/>
      <c r="E136" s="20"/>
    </row>
    <row r="137" spans="4:5" ht="12.75">
      <c r="D137" s="19"/>
      <c r="E137" s="20"/>
    </row>
    <row r="138" spans="4:5" ht="12.75">
      <c r="D138" s="19"/>
      <c r="E138" s="20"/>
    </row>
    <row r="139" spans="4:5" ht="12.75">
      <c r="D139" s="19"/>
      <c r="E139" s="20"/>
    </row>
    <row r="140" spans="4:5" ht="12.75">
      <c r="D140" s="19"/>
      <c r="E140" s="20"/>
    </row>
    <row r="141" spans="4:5" ht="12.75">
      <c r="D141" s="19"/>
      <c r="E141" s="20"/>
    </row>
    <row r="142" spans="4:5" ht="12.75">
      <c r="D142" s="19"/>
      <c r="E142" s="20"/>
    </row>
    <row r="143" spans="4:5" ht="12.75">
      <c r="D143" s="19"/>
      <c r="E143" s="20"/>
    </row>
    <row r="144" spans="4:5" ht="12.75">
      <c r="D144" s="19"/>
      <c r="E144" s="20"/>
    </row>
    <row r="145" spans="4:5" ht="12.75">
      <c r="D145" s="19"/>
      <c r="E145" s="20"/>
    </row>
    <row r="146" spans="4:5" ht="12.75">
      <c r="D146" s="19"/>
      <c r="E146" s="20"/>
    </row>
    <row r="147" spans="4:5" ht="12.75">
      <c r="D147" s="19"/>
      <c r="E147" s="20"/>
    </row>
    <row r="148" spans="4:5" ht="12.75">
      <c r="D148" s="19"/>
      <c r="E148" s="20"/>
    </row>
    <row r="149" spans="4:5" ht="12.75">
      <c r="D149" s="19"/>
      <c r="E149" s="20"/>
    </row>
    <row r="150" spans="4:5" ht="12.75">
      <c r="D150" s="19"/>
      <c r="E150" s="20"/>
    </row>
    <row r="151" spans="4:5" ht="12.75">
      <c r="D151" s="19"/>
      <c r="E151" s="20"/>
    </row>
    <row r="152" spans="4:5" ht="12.75">
      <c r="D152" s="19"/>
      <c r="E152" s="20"/>
    </row>
    <row r="153" spans="4:5" ht="12.75">
      <c r="D153" s="19"/>
      <c r="E153" s="20"/>
    </row>
    <row r="154" spans="4:5" ht="12.75">
      <c r="D154" s="19"/>
      <c r="E154" s="20"/>
    </row>
    <row r="155" spans="4:5" ht="12.75">
      <c r="D155" s="19"/>
      <c r="E155" s="20"/>
    </row>
    <row r="156" spans="4:5" ht="12.75">
      <c r="D156" s="19"/>
      <c r="E156" s="20"/>
    </row>
    <row r="157" spans="4:5" ht="12.75">
      <c r="D157" s="19"/>
      <c r="E157" s="20"/>
    </row>
    <row r="158" spans="4:5" ht="12.75">
      <c r="D158" s="19"/>
      <c r="E158" s="20"/>
    </row>
    <row r="159" spans="4:5" ht="12.75">
      <c r="D159" s="19"/>
      <c r="E159" s="20"/>
    </row>
    <row r="160" spans="4:5" ht="12.75">
      <c r="D160" s="19"/>
      <c r="E160" s="20"/>
    </row>
    <row r="161" spans="4:5" ht="12.75">
      <c r="D161" s="19"/>
      <c r="E161" s="20"/>
    </row>
    <row r="162" spans="4:5" ht="12.75">
      <c r="D162" s="19"/>
      <c r="E162" s="20"/>
    </row>
    <row r="163" spans="4:5" ht="12.75">
      <c r="D163" s="19"/>
      <c r="E163" s="20"/>
    </row>
    <row r="164" spans="4:5" ht="12.75">
      <c r="D164" s="19"/>
      <c r="E164" s="20"/>
    </row>
    <row r="165" spans="4:5" ht="12.75">
      <c r="D165" s="19"/>
      <c r="E165" s="20"/>
    </row>
    <row r="166" spans="4:5" ht="12.75">
      <c r="D166" s="19"/>
      <c r="E166" s="20"/>
    </row>
    <row r="167" spans="4:5" ht="12.75">
      <c r="D167" s="19"/>
      <c r="E167" s="20"/>
    </row>
    <row r="168" spans="4:5" ht="12.75">
      <c r="D168" s="19"/>
      <c r="E168" s="20"/>
    </row>
    <row r="169" spans="4:5" ht="12.75">
      <c r="D169" s="19"/>
      <c r="E169" s="20"/>
    </row>
    <row r="170" spans="4:5" ht="12.75">
      <c r="D170" s="19"/>
      <c r="E170" s="20"/>
    </row>
    <row r="171" spans="4:5" ht="12.75">
      <c r="D171" s="19"/>
      <c r="E171" s="20"/>
    </row>
    <row r="172" spans="4:5" ht="12.75">
      <c r="D172" s="19"/>
      <c r="E172" s="20"/>
    </row>
    <row r="173" spans="4:5" ht="12.75">
      <c r="D173" s="19"/>
      <c r="E173" s="20"/>
    </row>
    <row r="174" spans="4:5" ht="12.75">
      <c r="D174" s="19"/>
      <c r="E174" s="20"/>
    </row>
    <row r="175" spans="4:5" ht="12.75">
      <c r="D175" s="19"/>
      <c r="E175" s="20"/>
    </row>
    <row r="176" spans="4:5" ht="12.75">
      <c r="D176" s="19"/>
      <c r="E176" s="20"/>
    </row>
    <row r="177" spans="4:5" ht="12.75">
      <c r="D177" s="19"/>
      <c r="E177" s="20"/>
    </row>
    <row r="178" spans="4:5" ht="12.75">
      <c r="D178" s="19"/>
      <c r="E178" s="20"/>
    </row>
    <row r="179" spans="4:5" ht="12.75">
      <c r="D179" s="19"/>
      <c r="E179" s="20"/>
    </row>
    <row r="180" spans="4:5" ht="12.75">
      <c r="D180" s="19"/>
      <c r="E180" s="20"/>
    </row>
    <row r="181" spans="4:5" ht="12.75">
      <c r="D181" s="19"/>
      <c r="E181" s="20"/>
    </row>
    <row r="182" spans="4:5" ht="12.75">
      <c r="D182" s="19"/>
      <c r="E182" s="20"/>
    </row>
    <row r="183" spans="4:5" ht="12.75">
      <c r="D183" s="19"/>
      <c r="E183" s="20"/>
    </row>
    <row r="184" spans="4:5" ht="12.75">
      <c r="D184" s="19"/>
      <c r="E184" s="20"/>
    </row>
    <row r="185" spans="4:5" ht="12.75">
      <c r="D185" s="19"/>
      <c r="E185" s="20"/>
    </row>
    <row r="186" spans="4:5" ht="12.75">
      <c r="D186" s="19"/>
      <c r="E186" s="20"/>
    </row>
    <row r="187" spans="4:5" ht="12.75">
      <c r="D187" s="19"/>
      <c r="E187" s="20"/>
    </row>
    <row r="188" spans="4:5" ht="12.75">
      <c r="D188" s="19"/>
      <c r="E188" s="20"/>
    </row>
    <row r="189" spans="4:5" ht="12.75">
      <c r="D189" s="19"/>
      <c r="E189" s="20"/>
    </row>
    <row r="190" spans="4:5" ht="12.75">
      <c r="D190" s="19"/>
      <c r="E190" s="20"/>
    </row>
    <row r="191" spans="4:5" ht="12.75">
      <c r="D191" s="19"/>
      <c r="E191" s="20"/>
    </row>
    <row r="192" spans="4:5" ht="12.75">
      <c r="D192" s="19"/>
      <c r="E192" s="20"/>
    </row>
    <row r="193" spans="4:5" ht="12.75">
      <c r="D193" s="19"/>
      <c r="E193" s="20"/>
    </row>
    <row r="194" spans="4:5" ht="12.75">
      <c r="D194" s="19"/>
      <c r="E194" s="20"/>
    </row>
    <row r="195" spans="4:5" ht="12.75">
      <c r="D195" s="19"/>
      <c r="E195" s="20"/>
    </row>
    <row r="196" spans="4:5" ht="12.75">
      <c r="D196" s="19"/>
      <c r="E196" s="20"/>
    </row>
    <row r="197" spans="4:5" ht="12.75">
      <c r="D197" s="19"/>
      <c r="E197" s="20"/>
    </row>
    <row r="198" spans="4:5" ht="12.75">
      <c r="D198" s="19"/>
      <c r="E198" s="20"/>
    </row>
    <row r="199" spans="4:5" ht="12.75">
      <c r="D199" s="19"/>
      <c r="E199" s="20"/>
    </row>
    <row r="200" spans="4:5" ht="12.75">
      <c r="D200" s="19"/>
      <c r="E200" s="20"/>
    </row>
    <row r="201" spans="4:5" ht="12.75">
      <c r="D201" s="19"/>
      <c r="E201" s="20"/>
    </row>
    <row r="202" spans="4:5" ht="12.75">
      <c r="D202" s="19"/>
      <c r="E202" s="20"/>
    </row>
    <row r="203" spans="4:5" ht="12.75">
      <c r="D203" s="19"/>
      <c r="E203" s="20"/>
    </row>
    <row r="204" spans="4:5" ht="12.75">
      <c r="D204" s="19"/>
      <c r="E204" s="20"/>
    </row>
    <row r="205" spans="4:5" ht="12.75">
      <c r="D205" s="19"/>
      <c r="E205" s="20"/>
    </row>
    <row r="206" spans="4:5" ht="12.75">
      <c r="D206" s="19"/>
      <c r="E206" s="20"/>
    </row>
    <row r="207" spans="4:5" ht="12.75">
      <c r="D207" s="19"/>
      <c r="E207" s="20"/>
    </row>
    <row r="208" spans="4:5" ht="12.75">
      <c r="D208" s="19"/>
      <c r="E208" s="20"/>
    </row>
    <row r="209" spans="4:5" ht="12.75">
      <c r="D209" s="19"/>
      <c r="E209" s="20"/>
    </row>
    <row r="210" spans="4:5" ht="12.75">
      <c r="D210" s="19"/>
      <c r="E210" s="20"/>
    </row>
    <row r="211" spans="4:5" ht="12.75">
      <c r="D211" s="19"/>
      <c r="E211" s="20"/>
    </row>
    <row r="212" spans="4:5" ht="12.75">
      <c r="D212" s="19"/>
      <c r="E212" s="20"/>
    </row>
    <row r="213" spans="4:5" ht="12.75">
      <c r="D213" s="19"/>
      <c r="E213" s="20"/>
    </row>
    <row r="214" spans="4:5" ht="12.75">
      <c r="D214" s="19"/>
      <c r="E214" s="20"/>
    </row>
    <row r="215" spans="4:5" ht="12.75">
      <c r="D215" s="19"/>
      <c r="E215" s="20"/>
    </row>
    <row r="216" spans="4:5" ht="12.75">
      <c r="D216" s="19"/>
      <c r="E216" s="20"/>
    </row>
    <row r="217" spans="4:5" ht="12.75">
      <c r="D217" s="19"/>
      <c r="E217" s="20"/>
    </row>
    <row r="218" spans="4:5" ht="12.75">
      <c r="D218" s="19"/>
      <c r="E218" s="20"/>
    </row>
    <row r="219" spans="4:5" ht="12.75">
      <c r="D219" s="19"/>
      <c r="E219" s="20"/>
    </row>
    <row r="220" spans="4:5" ht="12.75">
      <c r="D220" s="19"/>
      <c r="E220" s="20"/>
    </row>
    <row r="221" spans="4:5" ht="12.75">
      <c r="D221" s="19"/>
      <c r="E221" s="20"/>
    </row>
    <row r="222" spans="4:5" ht="12.75">
      <c r="D222" s="19"/>
      <c r="E222" s="20"/>
    </row>
    <row r="223" spans="4:5" ht="12.75">
      <c r="D223" s="19"/>
      <c r="E223" s="20"/>
    </row>
    <row r="224" spans="4:5" ht="12.75">
      <c r="D224" s="19"/>
      <c r="E224" s="20"/>
    </row>
    <row r="225" spans="4:5" ht="12.75">
      <c r="D225" s="19"/>
      <c r="E225" s="20"/>
    </row>
    <row r="226" spans="4:5" ht="12.75">
      <c r="D226" s="19"/>
      <c r="E226" s="20"/>
    </row>
    <row r="227" spans="4:5" ht="12.75">
      <c r="D227" s="19"/>
      <c r="E227" s="20"/>
    </row>
    <row r="228" spans="4:5" ht="12.75">
      <c r="D228" s="19"/>
      <c r="E228" s="20"/>
    </row>
    <row r="229" spans="4:5" ht="12.75">
      <c r="D229" s="19"/>
      <c r="E229" s="20"/>
    </row>
    <row r="230" spans="4:5" ht="12.75">
      <c r="D230" s="19"/>
      <c r="E230" s="20"/>
    </row>
    <row r="231" spans="4:5" ht="12.75">
      <c r="D231" s="19"/>
      <c r="E231" s="20"/>
    </row>
    <row r="232" spans="4:5" ht="12.75">
      <c r="D232" s="19"/>
      <c r="E232" s="20"/>
    </row>
    <row r="233" spans="4:5" ht="12.75">
      <c r="D233" s="19"/>
      <c r="E233" s="20"/>
    </row>
    <row r="234" spans="4:5" ht="12.75">
      <c r="D234" s="19"/>
      <c r="E234" s="20"/>
    </row>
    <row r="235" spans="4:5" ht="12.75">
      <c r="D235" s="19"/>
      <c r="E235" s="20"/>
    </row>
    <row r="236" spans="4:5" ht="12.75">
      <c r="D236" s="19"/>
      <c r="E236" s="20"/>
    </row>
    <row r="237" spans="4:5" ht="12.75">
      <c r="D237" s="19"/>
      <c r="E237" s="20"/>
    </row>
    <row r="238" spans="4:5" ht="12.75">
      <c r="D238" s="19"/>
      <c r="E238" s="20"/>
    </row>
    <row r="239" spans="4:5" ht="12.75">
      <c r="D239" s="19"/>
      <c r="E239" s="20"/>
    </row>
    <row r="240" spans="4:5" ht="12.75">
      <c r="D240" s="19"/>
      <c r="E240" s="20"/>
    </row>
    <row r="241" spans="4:5" ht="12.75">
      <c r="D241" s="19"/>
      <c r="E241" s="20"/>
    </row>
    <row r="242" spans="4:5" ht="12.75">
      <c r="D242" s="19"/>
      <c r="E242" s="20"/>
    </row>
    <row r="243" spans="4:5" ht="12.75">
      <c r="D243" s="19"/>
      <c r="E243" s="20"/>
    </row>
    <row r="244" spans="4:5" ht="12.75">
      <c r="D244" s="19"/>
      <c r="E244" s="20"/>
    </row>
    <row r="245" spans="4:5" ht="12.75">
      <c r="D245" s="19"/>
      <c r="E245" s="20"/>
    </row>
    <row r="246" spans="4:5" ht="12.75">
      <c r="D246" s="19"/>
      <c r="E246" s="20"/>
    </row>
    <row r="247" spans="4:5" ht="12.75">
      <c r="D247" s="19"/>
      <c r="E247" s="20"/>
    </row>
    <row r="248" spans="4:5" ht="12.75">
      <c r="D248" s="19"/>
      <c r="E248" s="20"/>
    </row>
    <row r="249" spans="4:5" ht="12.75">
      <c r="D249" s="19"/>
      <c r="E249" s="20"/>
    </row>
    <row r="250" spans="4:5" ht="12.75">
      <c r="D250" s="19"/>
      <c r="E250" s="20"/>
    </row>
    <row r="251" spans="4:5" ht="12.75">
      <c r="D251" s="19"/>
      <c r="E251" s="20"/>
    </row>
    <row r="252" spans="4:5" ht="12.75">
      <c r="D252" s="19"/>
      <c r="E252" s="20"/>
    </row>
    <row r="253" spans="4:5" ht="12.75">
      <c r="D253" s="19"/>
      <c r="E253" s="20"/>
    </row>
    <row r="254" spans="4:5" ht="12.75">
      <c r="D254" s="19"/>
      <c r="E254" s="20"/>
    </row>
    <row r="255" spans="4:5" ht="12.75">
      <c r="D255" s="19"/>
      <c r="E255" s="20"/>
    </row>
    <row r="256" spans="4:5" ht="12.75">
      <c r="D256" s="19"/>
      <c r="E256" s="20"/>
    </row>
    <row r="257" spans="4:5" ht="12.75">
      <c r="D257" s="19"/>
      <c r="E257" s="20"/>
    </row>
    <row r="258" spans="4:5" ht="12.75">
      <c r="D258" s="19"/>
      <c r="E258" s="20"/>
    </row>
    <row r="259" spans="4:5" ht="12.75">
      <c r="D259" s="19"/>
      <c r="E259" s="20"/>
    </row>
    <row r="260" spans="4:5" ht="12.75">
      <c r="D260" s="19"/>
      <c r="E260" s="20"/>
    </row>
    <row r="261" spans="4:5" ht="12.75">
      <c r="D261" s="19"/>
      <c r="E261" s="20"/>
    </row>
    <row r="262" spans="4:5" ht="12.75">
      <c r="D262" s="19"/>
      <c r="E262" s="20"/>
    </row>
    <row r="263" spans="4:5" ht="12.75">
      <c r="D263" s="19"/>
      <c r="E263" s="20"/>
    </row>
    <row r="264" spans="4:5" ht="12.75">
      <c r="D264" s="19"/>
      <c r="E264" s="20"/>
    </row>
    <row r="265" spans="4:5" ht="12.75">
      <c r="D265" s="19"/>
      <c r="E265" s="20"/>
    </row>
    <row r="266" spans="4:5" ht="12.75">
      <c r="D266" s="19"/>
      <c r="E266" s="20"/>
    </row>
    <row r="267" spans="4:5" ht="12.75">
      <c r="D267" s="19"/>
      <c r="E267" s="20"/>
    </row>
    <row r="268" spans="4:5" ht="12.75">
      <c r="D268" s="19"/>
      <c r="E268" s="20"/>
    </row>
    <row r="269" spans="4:5" ht="12.75">
      <c r="D269" s="19"/>
      <c r="E269" s="20"/>
    </row>
    <row r="270" spans="4:5" ht="12.75">
      <c r="D270" s="19"/>
      <c r="E270" s="20"/>
    </row>
    <row r="271" spans="4:5" ht="12.75">
      <c r="D271" s="19"/>
      <c r="E271" s="20"/>
    </row>
    <row r="272" spans="4:5" ht="12.75">
      <c r="D272" s="19"/>
      <c r="E272" s="20"/>
    </row>
    <row r="273" spans="4:5" ht="12.75">
      <c r="D273" s="19"/>
      <c r="E273" s="20"/>
    </row>
    <row r="274" spans="4:5" ht="12.75">
      <c r="D274" s="19"/>
      <c r="E274" s="20"/>
    </row>
    <row r="275" spans="4:5" ht="12.75">
      <c r="D275" s="19"/>
      <c r="E275" s="20"/>
    </row>
    <row r="276" spans="4:5" ht="12.75">
      <c r="D276" s="19"/>
      <c r="E276" s="20"/>
    </row>
    <row r="277" spans="4:5" ht="12.75">
      <c r="D277" s="19"/>
      <c r="E277" s="20"/>
    </row>
    <row r="278" spans="4:5" ht="12.75">
      <c r="D278" s="19"/>
      <c r="E278" s="20"/>
    </row>
    <row r="279" spans="4:5" ht="12.75">
      <c r="D279" s="19"/>
      <c r="E279" s="20"/>
    </row>
    <row r="280" spans="4:5" ht="12.75">
      <c r="D280" s="19"/>
      <c r="E280" s="20"/>
    </row>
    <row r="281" spans="4:5" ht="12.75">
      <c r="D281" s="19"/>
      <c r="E281" s="20"/>
    </row>
    <row r="282" spans="4:5" ht="12.75">
      <c r="D282" s="19"/>
      <c r="E282" s="20"/>
    </row>
    <row r="283" spans="4:5" ht="12.75">
      <c r="D283" s="19"/>
      <c r="E283" s="20"/>
    </row>
    <row r="284" spans="4:5" ht="12.75">
      <c r="D284" s="19"/>
      <c r="E284" s="20"/>
    </row>
    <row r="285" spans="4:5" ht="12.75">
      <c r="D285" s="19"/>
      <c r="E285" s="20"/>
    </row>
    <row r="286" spans="4:5" ht="12.75">
      <c r="D286" s="19"/>
      <c r="E286" s="20"/>
    </row>
    <row r="287" spans="4:5" ht="12.75">
      <c r="D287" s="19"/>
      <c r="E287" s="20"/>
    </row>
    <row r="288" spans="4:5" ht="12.75">
      <c r="D288" s="19"/>
      <c r="E288" s="20"/>
    </row>
    <row r="289" spans="4:5" ht="12.75">
      <c r="D289" s="19"/>
      <c r="E289" s="20"/>
    </row>
    <row r="290" spans="4:5" ht="12.75">
      <c r="D290" s="19"/>
      <c r="E290" s="20"/>
    </row>
    <row r="291" spans="4:5" ht="12.75">
      <c r="D291" s="19"/>
      <c r="E291" s="20"/>
    </row>
    <row r="292" spans="4:5" ht="12.75">
      <c r="D292" s="19"/>
      <c r="E292" s="20"/>
    </row>
    <row r="293" spans="4:5" ht="12.75">
      <c r="D293" s="19"/>
      <c r="E293" s="20"/>
    </row>
    <row r="294" spans="4:5" ht="12.75">
      <c r="D294" s="19"/>
      <c r="E294" s="20"/>
    </row>
    <row r="295" spans="4:5" ht="12.75">
      <c r="D295" s="19"/>
      <c r="E295" s="20"/>
    </row>
    <row r="296" spans="4:5" ht="12.75">
      <c r="D296" s="19"/>
      <c r="E296" s="20"/>
    </row>
    <row r="297" spans="4:5" ht="12.75">
      <c r="D297" s="19"/>
      <c r="E297" s="20"/>
    </row>
    <row r="298" spans="4:5" ht="12.75">
      <c r="D298" s="19"/>
      <c r="E298" s="20"/>
    </row>
    <row r="299" spans="4:5" ht="12.75">
      <c r="D299" s="19"/>
      <c r="E299" s="20"/>
    </row>
    <row r="300" spans="4:5" ht="12.75">
      <c r="D300" s="19"/>
      <c r="E300" s="20"/>
    </row>
    <row r="301" spans="4:5" ht="12.75">
      <c r="D301" s="19"/>
      <c r="E301" s="20"/>
    </row>
    <row r="302" spans="4:5" ht="12.75">
      <c r="D302" s="19"/>
      <c r="E302" s="20"/>
    </row>
    <row r="303" spans="4:5" ht="12.75">
      <c r="D303" s="19"/>
      <c r="E303" s="20"/>
    </row>
    <row r="304" spans="4:5" ht="12.75">
      <c r="D304" s="19"/>
      <c r="E304" s="20"/>
    </row>
    <row r="305" spans="4:5" ht="12.75">
      <c r="D305" s="19"/>
      <c r="E305" s="20"/>
    </row>
    <row r="306" spans="4:5" ht="12.75">
      <c r="D306" s="19"/>
      <c r="E306" s="20"/>
    </row>
    <row r="307" spans="4:5" ht="12.75">
      <c r="D307" s="19"/>
      <c r="E307" s="20"/>
    </row>
    <row r="308" spans="4:5" ht="12.75">
      <c r="D308" s="19"/>
      <c r="E308" s="20"/>
    </row>
    <row r="309" spans="4:5" ht="12.75">
      <c r="D309" s="19"/>
      <c r="E309" s="20"/>
    </row>
    <row r="310" spans="4:5" ht="12.75">
      <c r="D310" s="19"/>
      <c r="E310" s="20"/>
    </row>
    <row r="311" spans="4:5" ht="12.75">
      <c r="D311" s="19"/>
      <c r="E311" s="20"/>
    </row>
    <row r="312" spans="4:5" ht="12.75">
      <c r="D312" s="19"/>
      <c r="E312" s="20"/>
    </row>
    <row r="313" spans="4:5" ht="12.75">
      <c r="D313" s="19"/>
      <c r="E313" s="20"/>
    </row>
    <row r="314" spans="4:5" ht="12.75">
      <c r="D314" s="19"/>
      <c r="E314" s="20"/>
    </row>
    <row r="315" spans="4:5" ht="12.75">
      <c r="D315" s="19"/>
      <c r="E315" s="20"/>
    </row>
    <row r="316" spans="4:5" ht="12.75">
      <c r="D316" s="19"/>
      <c r="E316" s="20"/>
    </row>
    <row r="317" spans="4:5" ht="12.75">
      <c r="D317" s="19"/>
      <c r="E317" s="20"/>
    </row>
    <row r="318" spans="4:5" ht="12.75">
      <c r="D318" s="19"/>
      <c r="E318" s="20"/>
    </row>
    <row r="319" spans="4:5" ht="12.75">
      <c r="D319" s="19"/>
      <c r="E319" s="20"/>
    </row>
    <row r="320" spans="4:5" ht="12.75">
      <c r="D320" s="19"/>
      <c r="E320" s="20"/>
    </row>
    <row r="321" spans="4:5" ht="12.75">
      <c r="D321" s="19"/>
      <c r="E321" s="20"/>
    </row>
    <row r="322" spans="4:5" ht="12.75">
      <c r="D322" s="19"/>
      <c r="E322" s="20"/>
    </row>
    <row r="323" spans="4:5" ht="12.75">
      <c r="D323" s="19"/>
      <c r="E323" s="20"/>
    </row>
    <row r="324" spans="4:5" ht="12.75">
      <c r="D324" s="19"/>
      <c r="E324" s="20"/>
    </row>
    <row r="325" spans="4:5" ht="12.75">
      <c r="D325" s="19"/>
      <c r="E325" s="20"/>
    </row>
    <row r="326" spans="4:5" ht="12.75">
      <c r="D326" s="19"/>
      <c r="E326" s="20"/>
    </row>
    <row r="327" spans="4:5" ht="12.75">
      <c r="D327" s="19"/>
      <c r="E327" s="20"/>
    </row>
    <row r="328" spans="4:5" ht="12.75">
      <c r="D328" s="19"/>
      <c r="E328" s="20"/>
    </row>
    <row r="329" spans="4:5" ht="12.75">
      <c r="D329" s="19"/>
      <c r="E329" s="20"/>
    </row>
    <row r="330" spans="4:5" ht="12.75">
      <c r="D330" s="19"/>
      <c r="E330" s="20"/>
    </row>
    <row r="331" spans="4:5" ht="12.75">
      <c r="D331" s="19"/>
      <c r="E331" s="20"/>
    </row>
    <row r="332" spans="4:5" ht="12.75">
      <c r="D332" s="19"/>
      <c r="E332" s="20"/>
    </row>
    <row r="333" spans="4:5" ht="12.75">
      <c r="D333" s="19"/>
      <c r="E333" s="20"/>
    </row>
    <row r="334" spans="4:5" ht="12.75">
      <c r="D334" s="19"/>
      <c r="E334" s="20"/>
    </row>
    <row r="335" spans="4:5" ht="12.75">
      <c r="D335" s="19"/>
      <c r="E335" s="20"/>
    </row>
    <row r="336" spans="4:5" ht="12.75">
      <c r="D336" s="19"/>
      <c r="E336" s="20"/>
    </row>
    <row r="337" spans="4:5" ht="12.75">
      <c r="D337" s="19"/>
      <c r="E337" s="20"/>
    </row>
    <row r="338" spans="4:5" ht="12.75">
      <c r="D338" s="19"/>
      <c r="E338" s="20"/>
    </row>
    <row r="339" spans="4:5" ht="12.75">
      <c r="D339" s="19"/>
      <c r="E339" s="20"/>
    </row>
    <row r="340" spans="4:5" ht="12.75">
      <c r="D340" s="19"/>
      <c r="E340" s="20"/>
    </row>
    <row r="341" spans="4:5" ht="12.75">
      <c r="D341" s="19"/>
      <c r="E341" s="20"/>
    </row>
    <row r="342" spans="4:5" ht="12.75">
      <c r="D342" s="19"/>
      <c r="E342" s="20"/>
    </row>
    <row r="343" spans="4:5" ht="12.75">
      <c r="D343" s="19"/>
      <c r="E343" s="20"/>
    </row>
    <row r="344" spans="4:5" ht="12.75">
      <c r="D344" s="19"/>
      <c r="E344" s="20"/>
    </row>
    <row r="345" spans="4:5" ht="12.75">
      <c r="D345" s="19"/>
      <c r="E345" s="20"/>
    </row>
    <row r="346" spans="4:5" ht="12.75">
      <c r="D346" s="19"/>
      <c r="E346" s="20"/>
    </row>
    <row r="347" spans="4:5" ht="12.75">
      <c r="D347" s="19"/>
      <c r="E347" s="20"/>
    </row>
    <row r="348" spans="4:5" ht="12.75">
      <c r="D348" s="19"/>
      <c r="E348" s="20"/>
    </row>
    <row r="349" spans="4:5" ht="12.75">
      <c r="D349" s="19"/>
      <c r="E349" s="20"/>
    </row>
    <row r="350" spans="4:5" ht="12.75">
      <c r="D350" s="19"/>
      <c r="E350" s="20"/>
    </row>
    <row r="351" spans="4:5" ht="12.75">
      <c r="D351" s="19"/>
      <c r="E351" s="20"/>
    </row>
    <row r="352" spans="4:5" ht="12.75">
      <c r="D352" s="19"/>
      <c r="E352" s="20"/>
    </row>
    <row r="353" spans="4:5" ht="12.75">
      <c r="D353" s="19"/>
      <c r="E353" s="20"/>
    </row>
    <row r="354" spans="4:5" ht="12.75">
      <c r="D354" s="19"/>
      <c r="E354" s="20"/>
    </row>
    <row r="355" spans="4:5" ht="12.75">
      <c r="D355" s="19"/>
      <c r="E355" s="20"/>
    </row>
    <row r="356" spans="4:5" ht="12.75">
      <c r="D356" s="19"/>
      <c r="E356" s="20"/>
    </row>
    <row r="357" spans="4:5" ht="12.75">
      <c r="D357" s="19"/>
      <c r="E357" s="20"/>
    </row>
    <row r="358" spans="4:5" ht="12.75">
      <c r="D358" s="19"/>
      <c r="E358" s="20"/>
    </row>
    <row r="359" spans="4:5" ht="12.75">
      <c r="D359" s="19"/>
      <c r="E359" s="20"/>
    </row>
    <row r="360" spans="4:5" ht="12.75">
      <c r="D360" s="19"/>
      <c r="E360" s="20"/>
    </row>
    <row r="361" spans="4:5" ht="12.75">
      <c r="D361" s="19"/>
      <c r="E361" s="20"/>
    </row>
    <row r="362" spans="4:5" ht="12.75">
      <c r="D362" s="19"/>
      <c r="E362" s="20"/>
    </row>
    <row r="363" spans="4:5" ht="12.75">
      <c r="D363" s="19"/>
      <c r="E363" s="20"/>
    </row>
    <row r="364" spans="4:5" ht="12.75">
      <c r="D364" s="19"/>
      <c r="E364" s="20"/>
    </row>
    <row r="365" spans="4:5" ht="12.75">
      <c r="D365" s="19"/>
      <c r="E365" s="20"/>
    </row>
    <row r="366" spans="4:5" ht="12.75">
      <c r="D366" s="19"/>
      <c r="E366" s="20"/>
    </row>
    <row r="367" spans="4:5" ht="12.75">
      <c r="D367" s="19"/>
      <c r="E367" s="20"/>
    </row>
    <row r="368" spans="4:5" ht="12.75">
      <c r="D368" s="19"/>
      <c r="E368" s="20"/>
    </row>
    <row r="369" spans="4:5" ht="12.75">
      <c r="D369" s="19"/>
      <c r="E369" s="20"/>
    </row>
    <row r="370" spans="4:5" ht="12.75">
      <c r="D370" s="19"/>
      <c r="E370" s="20"/>
    </row>
    <row r="371" spans="4:5" ht="12.75">
      <c r="D371" s="19"/>
      <c r="E371" s="20"/>
    </row>
    <row r="372" spans="4:5" ht="12.75">
      <c r="D372" s="19"/>
      <c r="E372" s="20"/>
    </row>
    <row r="373" spans="4:5" ht="12.75">
      <c r="D373" s="19"/>
      <c r="E373" s="20"/>
    </row>
    <row r="374" spans="4:5" ht="12.75">
      <c r="D374" s="19"/>
      <c r="E374" s="20"/>
    </row>
    <row r="375" spans="4:5" ht="12.75">
      <c r="D375" s="19"/>
      <c r="E375" s="20"/>
    </row>
    <row r="376" spans="4:5" ht="12.75">
      <c r="D376" s="19"/>
      <c r="E376" s="20"/>
    </row>
    <row r="377" spans="4:5" ht="12.75">
      <c r="D377" s="19"/>
      <c r="E377" s="20"/>
    </row>
    <row r="378" spans="4:5" ht="12.75">
      <c r="D378" s="19"/>
      <c r="E378" s="20"/>
    </row>
    <row r="379" spans="4:5" ht="12.75">
      <c r="D379" s="19"/>
      <c r="E379" s="20"/>
    </row>
    <row r="380" spans="4:5" ht="12.75">
      <c r="D380" s="19"/>
      <c r="E380" s="20"/>
    </row>
    <row r="381" spans="4:5" ht="12.75">
      <c r="D381" s="19"/>
      <c r="E381" s="20"/>
    </row>
    <row r="382" spans="4:5" ht="12.75">
      <c r="D382" s="19"/>
      <c r="E382" s="20"/>
    </row>
    <row r="383" spans="4:5" ht="12.75">
      <c r="D383" s="19"/>
      <c r="E383" s="20"/>
    </row>
    <row r="384" spans="4:5" ht="12.75">
      <c r="D384" s="19"/>
      <c r="E384" s="20"/>
    </row>
    <row r="385" spans="4:5" ht="12.75">
      <c r="D385" s="19"/>
      <c r="E385" s="20"/>
    </row>
    <row r="386" spans="4:5" ht="12.75">
      <c r="D386" s="19"/>
      <c r="E386" s="20"/>
    </row>
    <row r="387" spans="4:5" ht="12.75">
      <c r="D387" s="19"/>
      <c r="E387" s="20"/>
    </row>
    <row r="388" spans="4:5" ht="12.75">
      <c r="D388" s="19"/>
      <c r="E388" s="20"/>
    </row>
    <row r="389" spans="4:5" ht="12.75">
      <c r="D389" s="19"/>
      <c r="E389" s="20"/>
    </row>
    <row r="390" spans="4:5" ht="12.75">
      <c r="D390" s="19"/>
      <c r="E390" s="20"/>
    </row>
    <row r="391" spans="4:5" ht="12.75">
      <c r="D391" s="19"/>
      <c r="E391" s="20"/>
    </row>
    <row r="392" spans="4:5" ht="12.75">
      <c r="D392" s="19"/>
      <c r="E392" s="20"/>
    </row>
    <row r="393" spans="4:5" ht="12.75">
      <c r="D393" s="19"/>
      <c r="E393" s="20"/>
    </row>
    <row r="394" spans="4:5" ht="12.75">
      <c r="D394" s="19"/>
      <c r="E394" s="20"/>
    </row>
    <row r="395" spans="4:5" ht="12.75">
      <c r="D395" s="19"/>
      <c r="E395" s="20"/>
    </row>
    <row r="396" spans="4:5" ht="12.75">
      <c r="D396" s="19"/>
      <c r="E396" s="20"/>
    </row>
    <row r="397" spans="4:5" ht="12.75">
      <c r="D397" s="19"/>
      <c r="E397" s="20"/>
    </row>
    <row r="398" spans="4:5" ht="12.75">
      <c r="D398" s="19"/>
      <c r="E398" s="20"/>
    </row>
    <row r="399" spans="4:5" ht="12.75">
      <c r="D399" s="19"/>
      <c r="E399" s="20"/>
    </row>
    <row r="400" spans="4:5" ht="12.75">
      <c r="D400" s="19"/>
      <c r="E400" s="20"/>
    </row>
    <row r="401" spans="4:5" ht="12.75">
      <c r="D401" s="19"/>
      <c r="E401" s="20"/>
    </row>
    <row r="402" spans="4:5" ht="12.75">
      <c r="D402" s="19"/>
      <c r="E402" s="20"/>
    </row>
    <row r="403" spans="4:5" ht="12.75">
      <c r="D403" s="19"/>
      <c r="E403" s="20"/>
    </row>
    <row r="404" spans="4:5" ht="12.75">
      <c r="D404" s="19"/>
      <c r="E404" s="20"/>
    </row>
    <row r="405" spans="4:5" ht="12.75">
      <c r="D405" s="19"/>
      <c r="E405" s="20"/>
    </row>
    <row r="406" spans="4:5" ht="12.75">
      <c r="D406" s="19"/>
      <c r="E406" s="20"/>
    </row>
    <row r="407" spans="4:5" ht="12.75">
      <c r="D407" s="19"/>
      <c r="E407" s="20"/>
    </row>
    <row r="408" spans="4:5" ht="12.75">
      <c r="D408" s="19"/>
      <c r="E408" s="20"/>
    </row>
    <row r="409" spans="4:5" ht="12.75">
      <c r="D409" s="19"/>
      <c r="E409" s="20"/>
    </row>
    <row r="410" spans="4:5" ht="12.75">
      <c r="D410" s="19"/>
      <c r="E410" s="20"/>
    </row>
    <row r="411" spans="4:5" ht="12.75">
      <c r="D411" s="19"/>
      <c r="E411" s="20"/>
    </row>
    <row r="412" spans="4:5" ht="12.75">
      <c r="D412" s="19"/>
      <c r="E412" s="20"/>
    </row>
    <row r="413" spans="4:5" ht="12.75">
      <c r="D413" s="19"/>
      <c r="E413" s="20"/>
    </row>
    <row r="414" spans="4:5" ht="12.75">
      <c r="D414" s="19"/>
      <c r="E414" s="20"/>
    </row>
    <row r="415" spans="4:5" ht="12.75">
      <c r="D415" s="19"/>
      <c r="E415" s="20"/>
    </row>
    <row r="416" spans="4:5" ht="12.75">
      <c r="D416" s="19"/>
      <c r="E416" s="20"/>
    </row>
    <row r="417" spans="4:5" ht="12.75">
      <c r="D417" s="19"/>
      <c r="E417" s="20"/>
    </row>
    <row r="418" spans="4:5" ht="12.75">
      <c r="D418" s="19"/>
      <c r="E418" s="20"/>
    </row>
    <row r="419" spans="4:5" ht="12.75">
      <c r="D419" s="19"/>
      <c r="E419" s="20"/>
    </row>
    <row r="420" spans="4:5" ht="12.75">
      <c r="D420" s="19"/>
      <c r="E420" s="20"/>
    </row>
    <row r="421" spans="4:5" ht="12.75">
      <c r="D421" s="19"/>
      <c r="E421" s="20"/>
    </row>
    <row r="422" spans="4:5" ht="12.75">
      <c r="D422" s="19"/>
      <c r="E422" s="20"/>
    </row>
    <row r="423" spans="4:5" ht="12.75">
      <c r="D423" s="19"/>
      <c r="E423" s="20"/>
    </row>
    <row r="424" spans="4:5" ht="12.75">
      <c r="D424" s="19"/>
      <c r="E424" s="20"/>
    </row>
    <row r="425" spans="4:5" ht="12.75">
      <c r="D425" s="19"/>
      <c r="E425" s="20"/>
    </row>
    <row r="426" spans="4:5" ht="12.75">
      <c r="D426" s="19"/>
      <c r="E426" s="20"/>
    </row>
    <row r="427" spans="4:5" ht="12.75">
      <c r="D427" s="19"/>
      <c r="E427" s="20"/>
    </row>
    <row r="428" spans="4:5" ht="12.75">
      <c r="D428" s="19"/>
      <c r="E428" s="20"/>
    </row>
    <row r="429" spans="4:5" ht="12.75">
      <c r="D429" s="19"/>
      <c r="E429" s="20"/>
    </row>
    <row r="430" spans="4:5" ht="12.75">
      <c r="D430" s="19"/>
      <c r="E430" s="20"/>
    </row>
    <row r="431" spans="4:5" ht="12.75">
      <c r="D431" s="19"/>
      <c r="E431" s="20"/>
    </row>
    <row r="432" spans="4:5" ht="12.75">
      <c r="D432" s="19"/>
      <c r="E432" s="20"/>
    </row>
    <row r="433" spans="4:5" ht="12.75">
      <c r="D433" s="19"/>
      <c r="E433" s="20"/>
    </row>
    <row r="434" spans="4:5" ht="12.75">
      <c r="D434" s="19"/>
      <c r="E434" s="20"/>
    </row>
    <row r="435" spans="4:5" ht="12.75">
      <c r="D435" s="19"/>
      <c r="E435" s="20"/>
    </row>
    <row r="436" spans="4:5" ht="12.75">
      <c r="D436" s="19"/>
      <c r="E436" s="20"/>
    </row>
    <row r="437" spans="4:5" ht="12.75">
      <c r="D437" s="19"/>
      <c r="E437" s="20"/>
    </row>
    <row r="438" spans="4:5" ht="12.75">
      <c r="D438" s="19"/>
      <c r="E438" s="20"/>
    </row>
    <row r="439" spans="4:5" ht="12.75">
      <c r="D439" s="19"/>
      <c r="E439" s="20"/>
    </row>
    <row r="440" spans="4:5" ht="12.75">
      <c r="D440" s="19"/>
      <c r="E440" s="20"/>
    </row>
    <row r="441" spans="4:5" ht="12.75">
      <c r="D441" s="19"/>
      <c r="E441" s="20"/>
    </row>
    <row r="442" spans="4:5" ht="12.75">
      <c r="D442" s="19"/>
      <c r="E442" s="20"/>
    </row>
    <row r="443" spans="4:5" ht="12.75">
      <c r="D443" s="19"/>
      <c r="E443" s="20"/>
    </row>
    <row r="444" spans="4:5" ht="12.75">
      <c r="D444" s="19"/>
      <c r="E444" s="20"/>
    </row>
    <row r="445" spans="4:5" ht="12.75">
      <c r="D445" s="19"/>
      <c r="E445" s="20"/>
    </row>
    <row r="446" spans="4:5" ht="12.75">
      <c r="D446" s="19"/>
      <c r="E446" s="20"/>
    </row>
    <row r="447" spans="4:5" ht="12.75">
      <c r="D447" s="19"/>
      <c r="E447" s="20"/>
    </row>
    <row r="448" spans="4:5" ht="12.75">
      <c r="D448" s="19"/>
      <c r="E448" s="20"/>
    </row>
    <row r="449" spans="4:5" ht="12.75">
      <c r="D449" s="19"/>
      <c r="E449" s="20"/>
    </row>
    <row r="450" spans="4:5" ht="12.75">
      <c r="D450" s="19"/>
      <c r="E450" s="20"/>
    </row>
    <row r="451" spans="4:5" ht="12.75">
      <c r="D451" s="19"/>
      <c r="E451" s="20"/>
    </row>
    <row r="452" spans="4:5" ht="12.75">
      <c r="D452" s="19"/>
      <c r="E452" s="20"/>
    </row>
    <row r="453" spans="4:5" ht="12.75">
      <c r="D453" s="19"/>
      <c r="E453" s="20"/>
    </row>
    <row r="454" spans="4:5" ht="12.75">
      <c r="D454" s="19"/>
      <c r="E454" s="20"/>
    </row>
    <row r="455" spans="4:5" ht="12.75">
      <c r="D455" s="19"/>
      <c r="E455" s="20"/>
    </row>
    <row r="456" spans="4:5" ht="12.75">
      <c r="D456" s="19"/>
      <c r="E456" s="20"/>
    </row>
    <row r="457" spans="4:5" ht="12.75">
      <c r="D457" s="19"/>
      <c r="E457" s="20"/>
    </row>
    <row r="458" spans="4:5" ht="12.75">
      <c r="D458" s="19"/>
      <c r="E458" s="20"/>
    </row>
    <row r="459" spans="4:5" ht="12.75">
      <c r="D459" s="19"/>
      <c r="E459" s="20"/>
    </row>
    <row r="460" spans="4:5" ht="12.75">
      <c r="D460" s="19"/>
      <c r="E460" s="20"/>
    </row>
    <row r="461" spans="4:5" ht="12.75">
      <c r="D461" s="19"/>
      <c r="E461" s="20"/>
    </row>
    <row r="462" spans="4:5" ht="12.75">
      <c r="D462" s="19"/>
      <c r="E462" s="20"/>
    </row>
    <row r="463" spans="4:5" ht="12.75">
      <c r="D463" s="19"/>
      <c r="E463" s="20"/>
    </row>
    <row r="464" spans="4:5" ht="12.75">
      <c r="D464" s="19"/>
      <c r="E464" s="20"/>
    </row>
    <row r="465" spans="4:5" ht="12.75">
      <c r="D465" s="19"/>
      <c r="E465" s="20"/>
    </row>
    <row r="466" spans="4:5" ht="12.75">
      <c r="D466" s="19"/>
      <c r="E466" s="20"/>
    </row>
    <row r="467" spans="4:5" ht="12.75">
      <c r="D467" s="19"/>
      <c r="E467" s="20"/>
    </row>
    <row r="468" spans="4:5" ht="12.75">
      <c r="D468" s="19"/>
      <c r="E468" s="20"/>
    </row>
    <row r="469" spans="4:5" ht="12.75">
      <c r="D469" s="19"/>
      <c r="E469" s="20"/>
    </row>
    <row r="470" spans="4:5" ht="12.75">
      <c r="D470" s="19"/>
      <c r="E470" s="20"/>
    </row>
    <row r="471" spans="4:5" ht="12.75">
      <c r="D471" s="19"/>
      <c r="E471" s="20"/>
    </row>
    <row r="472" spans="4:5" ht="12.75">
      <c r="D472" s="19"/>
      <c r="E472" s="20"/>
    </row>
    <row r="473" spans="4:5" ht="12.75">
      <c r="D473" s="19"/>
      <c r="E473" s="20"/>
    </row>
    <row r="474" spans="4:5" ht="12.75">
      <c r="D474" s="19"/>
      <c r="E474" s="20"/>
    </row>
    <row r="475" spans="4:5" ht="12.75">
      <c r="D475" s="19"/>
      <c r="E475" s="20"/>
    </row>
    <row r="476" spans="4:5" ht="12.75">
      <c r="D476" s="19"/>
      <c r="E476" s="20"/>
    </row>
    <row r="477" spans="4:5" ht="12.75">
      <c r="D477" s="19"/>
      <c r="E477" s="20"/>
    </row>
    <row r="478" spans="4:5" ht="12.75">
      <c r="D478" s="19"/>
      <c r="E478" s="20"/>
    </row>
    <row r="479" spans="4:5" ht="12.75">
      <c r="D479" s="19"/>
      <c r="E479" s="20"/>
    </row>
    <row r="480" spans="4:5" ht="12.75">
      <c r="D480" s="19"/>
      <c r="E480" s="20"/>
    </row>
    <row r="481" spans="4:5" ht="12.75">
      <c r="D481" s="19"/>
      <c r="E481" s="20"/>
    </row>
    <row r="482" spans="4:5" ht="12.75">
      <c r="D482" s="19"/>
      <c r="E482" s="20"/>
    </row>
    <row r="483" spans="4:5" ht="12.75">
      <c r="D483" s="19"/>
      <c r="E483" s="20"/>
    </row>
    <row r="484" spans="4:5" ht="12.75">
      <c r="D484" s="19"/>
      <c r="E484" s="20"/>
    </row>
    <row r="485" spans="4:5" ht="12.75">
      <c r="D485" s="19"/>
      <c r="E485" s="20"/>
    </row>
    <row r="486" spans="4:5" ht="12.75">
      <c r="D486" s="19"/>
      <c r="E486" s="20"/>
    </row>
    <row r="487" spans="4:5" ht="12.75">
      <c r="D487" s="19"/>
      <c r="E487" s="20"/>
    </row>
    <row r="488" spans="4:5" ht="12.75">
      <c r="D488" s="19"/>
      <c r="E488" s="20"/>
    </row>
    <row r="489" spans="4:5" ht="12.75">
      <c r="D489" s="19"/>
      <c r="E489" s="20"/>
    </row>
    <row r="490" spans="4:5" ht="12.75">
      <c r="D490" s="19"/>
      <c r="E490" s="20"/>
    </row>
    <row r="491" spans="4:5" ht="12.75">
      <c r="D491" s="19"/>
      <c r="E491" s="20"/>
    </row>
    <row r="492" spans="4:5" ht="12.75">
      <c r="D492" s="19"/>
      <c r="E492" s="20"/>
    </row>
    <row r="493" spans="4:5" ht="12.75">
      <c r="D493" s="19"/>
      <c r="E493" s="20"/>
    </row>
    <row r="494" spans="4:5" ht="12.75">
      <c r="D494" s="19"/>
      <c r="E494" s="20"/>
    </row>
    <row r="495" spans="4:5" ht="12.75">
      <c r="D495" s="19"/>
      <c r="E495" s="20"/>
    </row>
    <row r="496" spans="4:5" ht="12.75">
      <c r="D496" s="19"/>
      <c r="E496" s="20"/>
    </row>
    <row r="497" spans="4:5" ht="12.75">
      <c r="D497" s="19"/>
      <c r="E497" s="20"/>
    </row>
    <row r="498" spans="4:5" ht="12.75">
      <c r="D498" s="19"/>
      <c r="E498" s="20"/>
    </row>
    <row r="499" spans="4:5" ht="12.75">
      <c r="D499" s="19"/>
      <c r="E499" s="20"/>
    </row>
    <row r="500" spans="4:5" ht="12.75">
      <c r="D500" s="19"/>
      <c r="E500" s="20"/>
    </row>
    <row r="501" spans="4:5" ht="12.75">
      <c r="D501" s="19"/>
      <c r="E501" s="20"/>
    </row>
    <row r="502" spans="4:5" ht="12.75">
      <c r="D502" s="19"/>
      <c r="E502" s="20"/>
    </row>
    <row r="503" spans="4:5" ht="12.75">
      <c r="D503" s="19"/>
      <c r="E503" s="20"/>
    </row>
    <row r="504" spans="4:5" ht="12.75">
      <c r="D504" s="19"/>
      <c r="E504" s="20"/>
    </row>
    <row r="505" spans="4:5" ht="12.75">
      <c r="D505" s="19"/>
      <c r="E505" s="20"/>
    </row>
    <row r="506" spans="4:5" ht="12.75">
      <c r="D506" s="19"/>
      <c r="E506" s="20"/>
    </row>
    <row r="507" spans="4:5" ht="12.75">
      <c r="D507" s="19"/>
      <c r="E507" s="20"/>
    </row>
    <row r="508" spans="4:5" ht="12.75">
      <c r="D508" s="19"/>
      <c r="E508" s="20"/>
    </row>
    <row r="509" spans="4:5" ht="12.75">
      <c r="D509" s="19"/>
      <c r="E509" s="20"/>
    </row>
    <row r="510" spans="4:5" ht="12.75">
      <c r="D510" s="19"/>
      <c r="E510" s="20"/>
    </row>
    <row r="511" spans="4:5" ht="12.75">
      <c r="D511" s="19"/>
      <c r="E511" s="20"/>
    </row>
    <row r="512" spans="4:5" ht="12.75">
      <c r="D512" s="19"/>
      <c r="E512" s="20"/>
    </row>
    <row r="513" spans="4:5" ht="12.75">
      <c r="D513" s="19"/>
      <c r="E513" s="20"/>
    </row>
    <row r="514" spans="4:5" ht="12.75">
      <c r="D514" s="19"/>
      <c r="E514" s="20"/>
    </row>
    <row r="515" spans="4:5" ht="12.75">
      <c r="D515" s="19"/>
      <c r="E515" s="20"/>
    </row>
    <row r="516" spans="4:5" ht="12.75">
      <c r="D516" s="19"/>
      <c r="E516" s="20"/>
    </row>
    <row r="517" spans="4:5" ht="12.75">
      <c r="D517" s="19"/>
      <c r="E517" s="20"/>
    </row>
    <row r="518" spans="4:5" ht="12.75">
      <c r="D518" s="19"/>
      <c r="E518" s="20"/>
    </row>
    <row r="519" spans="4:5" ht="12.75">
      <c r="D519" s="19"/>
      <c r="E519" s="20"/>
    </row>
    <row r="520" spans="4:5" ht="12.75">
      <c r="D520" s="19"/>
      <c r="E520" s="20"/>
    </row>
    <row r="521" spans="4:5" ht="12.75">
      <c r="D521" s="19"/>
      <c r="E521" s="20"/>
    </row>
    <row r="522" spans="4:5" ht="12.75">
      <c r="D522" s="19"/>
      <c r="E522" s="20"/>
    </row>
    <row r="523" spans="4:5" ht="12.75">
      <c r="D523" s="19"/>
      <c r="E523" s="20"/>
    </row>
    <row r="524" spans="4:5" ht="12.75">
      <c r="D524" s="19"/>
      <c r="E524" s="20"/>
    </row>
    <row r="525" spans="4:5" ht="12.75">
      <c r="D525" s="19"/>
      <c r="E525" s="20"/>
    </row>
    <row r="526" spans="4:5" ht="12.75">
      <c r="D526" s="19"/>
      <c r="E526" s="20"/>
    </row>
    <row r="527" spans="4:5" ht="12.75">
      <c r="D527" s="19"/>
      <c r="E527" s="20"/>
    </row>
    <row r="528" spans="4:5" ht="12.75">
      <c r="D528" s="19"/>
      <c r="E528" s="20"/>
    </row>
    <row r="529" spans="4:5" ht="12.75">
      <c r="D529" s="19"/>
      <c r="E529" s="20"/>
    </row>
    <row r="530" spans="4:5" ht="12.75">
      <c r="D530" s="19"/>
      <c r="E530" s="20"/>
    </row>
    <row r="531" spans="4:5" ht="12.75">
      <c r="D531" s="19"/>
      <c r="E531" s="20"/>
    </row>
    <row r="532" spans="4:5" ht="12.75">
      <c r="D532" s="19"/>
      <c r="E532" s="20"/>
    </row>
    <row r="533" spans="4:5" ht="12.75">
      <c r="D533" s="19"/>
      <c r="E533" s="20"/>
    </row>
    <row r="534" spans="4:5" ht="12.75">
      <c r="D534" s="19"/>
      <c r="E534" s="20"/>
    </row>
    <row r="535" spans="4:5" ht="12.75">
      <c r="D535" s="19"/>
      <c r="E535" s="20"/>
    </row>
    <row r="536" spans="4:5" ht="12.75">
      <c r="D536" s="19"/>
      <c r="E536" s="20"/>
    </row>
    <row r="537" spans="4:5" ht="12.75">
      <c r="D537" s="19"/>
      <c r="E537" s="20"/>
    </row>
    <row r="538" spans="4:5" ht="12.75">
      <c r="D538" s="19"/>
      <c r="E538" s="20"/>
    </row>
    <row r="539" spans="4:5" ht="12.75">
      <c r="D539" s="19"/>
      <c r="E539" s="20"/>
    </row>
    <row r="540" spans="4:5" ht="12.75">
      <c r="D540" s="19"/>
      <c r="E540" s="20"/>
    </row>
    <row r="541" spans="4:5" ht="12.75">
      <c r="D541" s="19"/>
      <c r="E541" s="20"/>
    </row>
    <row r="542" spans="4:5" ht="12.75">
      <c r="D542" s="19"/>
      <c r="E542" s="20"/>
    </row>
    <row r="543" spans="4:5" ht="12.75">
      <c r="D543" s="19"/>
      <c r="E543" s="20"/>
    </row>
    <row r="544" spans="4:5" ht="12.75">
      <c r="D544" s="19"/>
      <c r="E544" s="20"/>
    </row>
    <row r="545" spans="4:5" ht="12.75">
      <c r="D545" s="19"/>
      <c r="E545" s="20"/>
    </row>
    <row r="546" spans="4:5" ht="12.75">
      <c r="D546" s="19"/>
      <c r="E546" s="20"/>
    </row>
    <row r="547" spans="4:5" ht="12.75">
      <c r="D547" s="19"/>
      <c r="E547" s="20"/>
    </row>
    <row r="548" spans="4:5" ht="12.75">
      <c r="D548" s="19"/>
      <c r="E548" s="20"/>
    </row>
    <row r="549" spans="4:5" ht="12.75">
      <c r="D549" s="19"/>
      <c r="E549" s="20"/>
    </row>
    <row r="550" spans="4:5" ht="12.75">
      <c r="D550" s="19"/>
      <c r="E550" s="20"/>
    </row>
    <row r="551" spans="4:5" ht="12.75">
      <c r="D551" s="19"/>
      <c r="E551" s="20"/>
    </row>
    <row r="552" spans="4:5" ht="12.75">
      <c r="D552" s="19"/>
      <c r="E552" s="20"/>
    </row>
    <row r="553" spans="4:5" ht="12.75">
      <c r="D553" s="19"/>
      <c r="E553" s="20"/>
    </row>
    <row r="554" spans="4:5" ht="12.75">
      <c r="D554" s="19"/>
      <c r="E554" s="20"/>
    </row>
    <row r="555" spans="4:5" ht="12.75">
      <c r="D555" s="19"/>
      <c r="E555" s="20"/>
    </row>
    <row r="556" spans="4:5" ht="12.75">
      <c r="D556" s="19"/>
      <c r="E556" s="20"/>
    </row>
    <row r="557" spans="4:5" ht="12.75">
      <c r="D557" s="19"/>
      <c r="E557" s="20"/>
    </row>
    <row r="558" spans="4:5" ht="12.75">
      <c r="D558" s="19"/>
      <c r="E558" s="20"/>
    </row>
    <row r="559" spans="4:5" ht="12.75">
      <c r="D559" s="19"/>
      <c r="E559" s="20"/>
    </row>
    <row r="560" spans="4:5" ht="12.75">
      <c r="D560" s="19"/>
      <c r="E560" s="20"/>
    </row>
    <row r="561" spans="4:5" ht="12.75">
      <c r="D561" s="19"/>
      <c r="E561" s="20"/>
    </row>
    <row r="562" spans="4:5" ht="12.75">
      <c r="D562" s="19"/>
      <c r="E562" s="20"/>
    </row>
    <row r="563" spans="4:5" ht="12.75">
      <c r="D563" s="19"/>
      <c r="E563" s="20"/>
    </row>
    <row r="564" spans="4:5" ht="12.75">
      <c r="D564" s="19"/>
      <c r="E564" s="20"/>
    </row>
    <row r="565" spans="4:5" ht="12.75">
      <c r="D565" s="19"/>
      <c r="E565" s="20"/>
    </row>
    <row r="566" spans="4:5" ht="12.75">
      <c r="D566" s="19"/>
      <c r="E566" s="20"/>
    </row>
    <row r="567" spans="4:5" ht="12.75">
      <c r="D567" s="19"/>
      <c r="E567" s="20"/>
    </row>
    <row r="568" spans="4:5" ht="12.75">
      <c r="D568" s="19"/>
      <c r="E568" s="20"/>
    </row>
    <row r="569" spans="4:5" ht="12.75">
      <c r="D569" s="19"/>
      <c r="E569" s="20"/>
    </row>
    <row r="570" spans="4:5" ht="12.75">
      <c r="D570" s="19"/>
      <c r="E570" s="20"/>
    </row>
    <row r="571" spans="4:5" ht="12.75">
      <c r="D571" s="19"/>
      <c r="E571" s="20"/>
    </row>
    <row r="572" spans="4:5" ht="12.75">
      <c r="D572" s="19"/>
      <c r="E572" s="20"/>
    </row>
    <row r="573" spans="4:5" ht="12.75">
      <c r="D573" s="19"/>
      <c r="E573" s="20"/>
    </row>
    <row r="574" spans="4:5" ht="12.75">
      <c r="D574" s="19"/>
      <c r="E574" s="20"/>
    </row>
    <row r="575" spans="4:5" ht="12.75">
      <c r="D575" s="19"/>
      <c r="E575" s="20"/>
    </row>
    <row r="576" spans="4:5" ht="12.75">
      <c r="D576" s="19"/>
      <c r="E576" s="20"/>
    </row>
    <row r="577" spans="4:5" ht="12.75">
      <c r="D577" s="19"/>
      <c r="E577" s="20"/>
    </row>
    <row r="578" spans="4:5" ht="12.75">
      <c r="D578" s="19"/>
      <c r="E578" s="20"/>
    </row>
    <row r="579" spans="4:5" ht="12.75">
      <c r="D579" s="19"/>
      <c r="E579" s="20"/>
    </row>
    <row r="580" spans="4:5" ht="12.75">
      <c r="D580" s="19"/>
      <c r="E580" s="20"/>
    </row>
    <row r="581" spans="4:5" ht="12.75">
      <c r="D581" s="19"/>
      <c r="E581" s="20"/>
    </row>
    <row r="582" spans="4:5" ht="12.75">
      <c r="D582" s="19"/>
      <c r="E582" s="20"/>
    </row>
    <row r="583" spans="4:5" ht="12.75">
      <c r="D583" s="19"/>
      <c r="E583" s="20"/>
    </row>
    <row r="584" spans="4:5" ht="12.75">
      <c r="D584" s="19"/>
      <c r="E584" s="20"/>
    </row>
    <row r="585" spans="4:5" ht="12.75">
      <c r="D585" s="19"/>
      <c r="E585" s="20"/>
    </row>
    <row r="586" spans="4:5" ht="12.75">
      <c r="D586" s="19"/>
      <c r="E586" s="20"/>
    </row>
    <row r="587" spans="4:5" ht="12.75">
      <c r="D587" s="19"/>
      <c r="E587" s="20"/>
    </row>
    <row r="588" spans="4:5" ht="12.75">
      <c r="D588" s="19"/>
      <c r="E588" s="20"/>
    </row>
    <row r="589" spans="4:5" ht="12.75">
      <c r="D589" s="19"/>
      <c r="E589" s="20"/>
    </row>
    <row r="590" spans="4:5" ht="12.75">
      <c r="D590" s="19"/>
      <c r="E590" s="20"/>
    </row>
    <row r="591" spans="4:5" ht="12.75">
      <c r="D591" s="19"/>
      <c r="E591" s="20"/>
    </row>
    <row r="592" spans="4:5" ht="12.75">
      <c r="D592" s="19"/>
      <c r="E592" s="20"/>
    </row>
    <row r="593" spans="4:5" ht="12.75">
      <c r="D593" s="19"/>
      <c r="E593" s="20"/>
    </row>
    <row r="594" spans="4:5" ht="12.75">
      <c r="D594" s="19"/>
      <c r="E594" s="20"/>
    </row>
    <row r="595" spans="4:5" ht="12.75">
      <c r="D595" s="19"/>
      <c r="E595" s="20"/>
    </row>
    <row r="596" spans="4:5" ht="12.75">
      <c r="D596" s="19"/>
      <c r="E596" s="20"/>
    </row>
    <row r="597" spans="4:5" ht="12.75">
      <c r="D597" s="19"/>
      <c r="E597" s="20"/>
    </row>
    <row r="598" spans="4:5" ht="12.75">
      <c r="D598" s="19"/>
      <c r="E598" s="20"/>
    </row>
    <row r="599" spans="4:5" ht="12.75">
      <c r="D599" s="19"/>
      <c r="E599" s="20"/>
    </row>
    <row r="600" spans="4:5" ht="12.75">
      <c r="D600" s="19"/>
      <c r="E600" s="20"/>
    </row>
    <row r="601" spans="4:5" ht="12.75">
      <c r="D601" s="19"/>
      <c r="E601" s="20"/>
    </row>
    <row r="602" spans="4:5" ht="12.75">
      <c r="D602" s="19"/>
      <c r="E602" s="20"/>
    </row>
    <row r="603" spans="4:5" ht="12.75">
      <c r="D603" s="19"/>
      <c r="E603" s="20"/>
    </row>
    <row r="604" spans="4:5" ht="12.75">
      <c r="D604" s="19"/>
      <c r="E604" s="20"/>
    </row>
    <row r="605" spans="4:5" ht="12.75">
      <c r="D605" s="19"/>
      <c r="E605" s="20"/>
    </row>
    <row r="606" spans="4:5" ht="12.75">
      <c r="D606" s="19"/>
      <c r="E606" s="20"/>
    </row>
    <row r="607" spans="4:5" ht="12.75">
      <c r="D607" s="19"/>
      <c r="E607" s="20"/>
    </row>
    <row r="608" spans="4:5" ht="12.75">
      <c r="D608" s="19"/>
      <c r="E608" s="20"/>
    </row>
    <row r="609" spans="4:5" ht="12.75">
      <c r="D609" s="19"/>
      <c r="E609" s="20"/>
    </row>
    <row r="610" spans="4:5" ht="12.75">
      <c r="D610" s="19"/>
      <c r="E610" s="20"/>
    </row>
    <row r="611" spans="4:5" ht="12.75">
      <c r="D611" s="19"/>
      <c r="E611" s="20"/>
    </row>
    <row r="612" spans="4:5" ht="12.75">
      <c r="D612" s="19"/>
      <c r="E612" s="20"/>
    </row>
    <row r="613" spans="4:5" ht="12.75">
      <c r="D613" s="19"/>
      <c r="E613" s="20"/>
    </row>
    <row r="614" spans="4:5" ht="12.75">
      <c r="D614" s="19"/>
      <c r="E614" s="20"/>
    </row>
    <row r="615" spans="4:5" ht="12.75">
      <c r="D615" s="19"/>
      <c r="E615" s="20"/>
    </row>
    <row r="616" spans="4:5" ht="12.75">
      <c r="D616" s="19"/>
      <c r="E616" s="20"/>
    </row>
    <row r="617" spans="4:5" ht="12.75">
      <c r="D617" s="19"/>
      <c r="E617" s="20"/>
    </row>
    <row r="618" spans="4:5" ht="12.75">
      <c r="D618" s="19"/>
      <c r="E618" s="20"/>
    </row>
    <row r="619" spans="4:5" ht="12.75">
      <c r="D619" s="19"/>
      <c r="E619" s="20"/>
    </row>
    <row r="620" spans="4:5" ht="12.75">
      <c r="D620" s="19"/>
      <c r="E620" s="20"/>
    </row>
    <row r="621" spans="4:5" ht="12.75">
      <c r="D621" s="19"/>
      <c r="E621" s="20"/>
    </row>
    <row r="622" spans="4:5" ht="12.75">
      <c r="D622" s="19"/>
      <c r="E622" s="20"/>
    </row>
    <row r="623" spans="4:5" ht="12.75">
      <c r="D623" s="19"/>
      <c r="E623" s="20"/>
    </row>
    <row r="624" spans="4:5" ht="12.75">
      <c r="D624" s="19"/>
      <c r="E624" s="20"/>
    </row>
    <row r="625" spans="4:5" ht="12.75">
      <c r="D625" s="19"/>
      <c r="E625" s="20"/>
    </row>
    <row r="626" spans="4:5" ht="12.75">
      <c r="D626" s="19"/>
      <c r="E626" s="20"/>
    </row>
    <row r="627" spans="4:5" ht="12.75">
      <c r="D627" s="19"/>
      <c r="E627" s="20"/>
    </row>
    <row r="628" spans="4:5" ht="12.75">
      <c r="D628" s="19"/>
      <c r="E628" s="20"/>
    </row>
    <row r="629" spans="4:5" ht="12.75">
      <c r="D629" s="19"/>
      <c r="E629" s="20"/>
    </row>
    <row r="630" spans="4:5" ht="12.75">
      <c r="D630" s="19"/>
      <c r="E630" s="20"/>
    </row>
    <row r="631" spans="4:5" ht="12.75">
      <c r="D631" s="19"/>
      <c r="E631" s="20"/>
    </row>
    <row r="632" spans="4:5" ht="12.75">
      <c r="D632" s="19"/>
      <c r="E632" s="20"/>
    </row>
    <row r="633" spans="4:5" ht="12.75">
      <c r="D633" s="19"/>
      <c r="E633" s="20"/>
    </row>
    <row r="634" spans="4:5" ht="12.75">
      <c r="D634" s="19"/>
      <c r="E634" s="20"/>
    </row>
    <row r="635" spans="4:5" ht="12.75">
      <c r="D635" s="19"/>
      <c r="E635" s="20"/>
    </row>
    <row r="636" spans="4:5" ht="12.75">
      <c r="D636" s="19"/>
      <c r="E636" s="20"/>
    </row>
    <row r="637" spans="4:5" ht="12.75">
      <c r="D637" s="19"/>
      <c r="E637" s="20"/>
    </row>
    <row r="638" spans="4:5" ht="12.75">
      <c r="D638" s="19"/>
      <c r="E638" s="20"/>
    </row>
    <row r="639" spans="4:5" ht="12.75">
      <c r="D639" s="19"/>
      <c r="E639" s="20"/>
    </row>
    <row r="640" spans="4:5" ht="12.75">
      <c r="D640" s="19"/>
      <c r="E640" s="20"/>
    </row>
    <row r="641" spans="4:5" ht="12.75">
      <c r="D641" s="19"/>
      <c r="E641" s="20"/>
    </row>
    <row r="642" spans="4:5" ht="12.75">
      <c r="D642" s="19"/>
      <c r="E642" s="20"/>
    </row>
    <row r="643" spans="4:5" ht="12.75">
      <c r="D643" s="19"/>
      <c r="E643" s="20"/>
    </row>
    <row r="644" spans="4:5" ht="12.75">
      <c r="D644" s="19"/>
      <c r="E644" s="20"/>
    </row>
    <row r="645" spans="4:5" ht="12.75">
      <c r="D645" s="19"/>
      <c r="E645" s="20"/>
    </row>
    <row r="646" spans="4:5" ht="12.75">
      <c r="D646" s="19"/>
      <c r="E646" s="20"/>
    </row>
    <row r="647" spans="4:5" ht="12.75">
      <c r="D647" s="19"/>
      <c r="E647" s="20"/>
    </row>
    <row r="648" spans="4:5" ht="12.75">
      <c r="D648" s="19"/>
      <c r="E648" s="20"/>
    </row>
    <row r="649" spans="4:5" ht="12.75">
      <c r="D649" s="19"/>
      <c r="E649" s="20"/>
    </row>
    <row r="650" spans="4:5" ht="12.75">
      <c r="D650" s="19"/>
      <c r="E650" s="20"/>
    </row>
    <row r="651" spans="4:5" ht="12.75">
      <c r="D651" s="19"/>
      <c r="E651" s="20"/>
    </row>
    <row r="652" spans="4:5" ht="12.75">
      <c r="D652" s="19"/>
      <c r="E652" s="20"/>
    </row>
    <row r="653" spans="4:5" ht="12.75">
      <c r="D653" s="19"/>
      <c r="E653" s="20"/>
    </row>
    <row r="654" spans="4:5" ht="12.75">
      <c r="D654" s="19"/>
      <c r="E654" s="20"/>
    </row>
    <row r="655" spans="4:5" ht="12.75">
      <c r="D655" s="19"/>
      <c r="E655" s="20"/>
    </row>
    <row r="656" spans="4:5" ht="12.75">
      <c r="D656" s="19"/>
      <c r="E656" s="20"/>
    </row>
    <row r="657" spans="4:5" ht="12.75">
      <c r="D657" s="19"/>
      <c r="E657" s="20"/>
    </row>
    <row r="658" spans="4:5" ht="12.75">
      <c r="D658" s="19"/>
      <c r="E658" s="20"/>
    </row>
    <row r="659" spans="4:5" ht="12.75">
      <c r="D659" s="19"/>
      <c r="E659" s="20"/>
    </row>
    <row r="660" spans="4:5" ht="12.75">
      <c r="D660" s="19"/>
      <c r="E660" s="20"/>
    </row>
    <row r="661" spans="4:5" ht="12.75">
      <c r="D661" s="19"/>
      <c r="E661" s="20"/>
    </row>
    <row r="662" spans="4:5" ht="12.75">
      <c r="D662" s="19"/>
      <c r="E662" s="20"/>
    </row>
    <row r="663" spans="4:5" ht="12.75">
      <c r="D663" s="19"/>
      <c r="E663" s="20"/>
    </row>
    <row r="664" spans="4:5" ht="12.75">
      <c r="D664" s="19"/>
      <c r="E664" s="20"/>
    </row>
    <row r="665" spans="4:5" ht="12.75">
      <c r="D665" s="19"/>
      <c r="E665" s="20"/>
    </row>
    <row r="666" spans="4:5" ht="12.75">
      <c r="D666" s="19"/>
      <c r="E666" s="20"/>
    </row>
    <row r="667" spans="4:5" ht="12.75">
      <c r="D667" s="19"/>
      <c r="E667" s="20"/>
    </row>
    <row r="668" spans="4:5" ht="12.75">
      <c r="D668" s="19"/>
      <c r="E668" s="20"/>
    </row>
    <row r="669" spans="4:5" ht="12.75">
      <c r="D669" s="19"/>
      <c r="E669" s="20"/>
    </row>
    <row r="670" spans="4:5" ht="12.75">
      <c r="D670" s="19"/>
      <c r="E670" s="20"/>
    </row>
    <row r="671" spans="4:5" ht="12.75">
      <c r="D671" s="19"/>
      <c r="E671" s="20"/>
    </row>
    <row r="672" spans="4:5" ht="12.75">
      <c r="D672" s="19"/>
      <c r="E672" s="20"/>
    </row>
    <row r="673" spans="4:5" ht="12.75">
      <c r="D673" s="19"/>
      <c r="E673" s="20"/>
    </row>
    <row r="674" spans="4:5" ht="12.75">
      <c r="D674" s="19"/>
      <c r="E674" s="20"/>
    </row>
    <row r="675" spans="4:5" ht="12.75">
      <c r="D675" s="19"/>
      <c r="E675" s="20"/>
    </row>
    <row r="676" spans="4:5" ht="12.75">
      <c r="D676" s="19"/>
      <c r="E676" s="20"/>
    </row>
    <row r="677" spans="4:5" ht="12.75">
      <c r="D677" s="19"/>
      <c r="E677" s="20"/>
    </row>
    <row r="678" spans="4:5" ht="12.75">
      <c r="D678" s="19"/>
      <c r="E678" s="20"/>
    </row>
    <row r="679" spans="4:5" ht="12.75">
      <c r="D679" s="19"/>
      <c r="E679" s="20"/>
    </row>
    <row r="680" spans="4:5" ht="12.75">
      <c r="D680" s="19"/>
      <c r="E680" s="20"/>
    </row>
    <row r="681" spans="4:5" ht="12.75">
      <c r="D681" s="19"/>
      <c r="E681" s="20"/>
    </row>
    <row r="682" spans="4:5" ht="12.75">
      <c r="D682" s="19"/>
      <c r="E682" s="20"/>
    </row>
    <row r="683" spans="4:5" ht="12.75">
      <c r="D683" s="19"/>
      <c r="E683" s="20"/>
    </row>
    <row r="684" spans="4:5" ht="12.75">
      <c r="D684" s="19"/>
      <c r="E684" s="20"/>
    </row>
    <row r="685" spans="4:5" ht="12.75">
      <c r="D685" s="19"/>
      <c r="E685" s="20"/>
    </row>
    <row r="686" spans="4:5" ht="12.75">
      <c r="D686" s="19"/>
      <c r="E686" s="20"/>
    </row>
    <row r="687" spans="4:5" ht="12.75">
      <c r="D687" s="19"/>
      <c r="E687" s="20"/>
    </row>
    <row r="688" spans="4:5" ht="12.75">
      <c r="D688" s="19"/>
      <c r="E688" s="20"/>
    </row>
    <row r="689" spans="4:5" ht="12.75">
      <c r="D689" s="19"/>
      <c r="E689" s="20"/>
    </row>
    <row r="690" spans="4:5" ht="12.75">
      <c r="D690" s="19"/>
      <c r="E690" s="20"/>
    </row>
    <row r="691" spans="4:5" ht="12.75">
      <c r="D691" s="19"/>
      <c r="E691" s="20"/>
    </row>
    <row r="692" spans="4:5" ht="12.75">
      <c r="D692" s="19"/>
      <c r="E692" s="20"/>
    </row>
    <row r="693" spans="4:5" ht="12.75">
      <c r="D693" s="19"/>
      <c r="E693" s="20"/>
    </row>
    <row r="694" spans="4:5" ht="12.75">
      <c r="D694" s="19"/>
      <c r="E694" s="20"/>
    </row>
    <row r="695" spans="4:5" ht="12.75">
      <c r="D695" s="19"/>
      <c r="E695" s="20"/>
    </row>
    <row r="696" spans="4:5" ht="12.75">
      <c r="D696" s="19"/>
      <c r="E696" s="20"/>
    </row>
    <row r="697" spans="4:5" ht="12.75">
      <c r="D697" s="19"/>
      <c r="E697" s="20"/>
    </row>
    <row r="698" spans="4:5" ht="12.75">
      <c r="D698" s="19"/>
      <c r="E698" s="20"/>
    </row>
    <row r="699" spans="4:5" ht="12.75">
      <c r="D699" s="19"/>
      <c r="E699" s="20"/>
    </row>
    <row r="700" spans="4:5" ht="12.75">
      <c r="D700" s="19"/>
      <c r="E700" s="20"/>
    </row>
    <row r="701" spans="4:5" ht="12.75">
      <c r="D701" s="19"/>
      <c r="E701" s="20"/>
    </row>
    <row r="702" spans="4:5" ht="12.75">
      <c r="D702" s="19"/>
      <c r="E702" s="20"/>
    </row>
    <row r="703" spans="4:5" ht="12.75">
      <c r="D703" s="19"/>
      <c r="E703" s="20"/>
    </row>
    <row r="704" spans="4:5" ht="12.75">
      <c r="D704" s="19"/>
      <c r="E704" s="20"/>
    </row>
    <row r="705" spans="4:5" ht="12.75">
      <c r="D705" s="19"/>
      <c r="E705" s="20"/>
    </row>
    <row r="706" spans="4:5" ht="12.75">
      <c r="D706" s="19"/>
      <c r="E706" s="20"/>
    </row>
    <row r="707" spans="4:5" ht="12.75">
      <c r="D707" s="19"/>
      <c r="E707" s="20"/>
    </row>
    <row r="708" spans="4:5" ht="12.75">
      <c r="D708" s="19"/>
      <c r="E708" s="20"/>
    </row>
    <row r="709" spans="4:5" ht="12.75">
      <c r="D709" s="19"/>
      <c r="E709" s="20"/>
    </row>
    <row r="710" spans="4:5" ht="12.75">
      <c r="D710" s="19"/>
      <c r="E710" s="20"/>
    </row>
    <row r="711" spans="4:5" ht="12.75">
      <c r="D711" s="19"/>
      <c r="E711" s="20"/>
    </row>
    <row r="712" spans="4:5" ht="12.75">
      <c r="D712" s="19"/>
      <c r="E712" s="20"/>
    </row>
    <row r="713" spans="4:5" ht="12.75">
      <c r="D713" s="19"/>
      <c r="E713" s="20"/>
    </row>
    <row r="714" spans="4:5" ht="12.75">
      <c r="D714" s="19"/>
      <c r="E714" s="20"/>
    </row>
    <row r="715" spans="4:5" ht="12.75">
      <c r="D715" s="19"/>
      <c r="E715" s="20"/>
    </row>
    <row r="716" spans="4:5" ht="12.75">
      <c r="D716" s="19"/>
      <c r="E716" s="20"/>
    </row>
    <row r="717" spans="4:5" ht="12.75">
      <c r="D717" s="19"/>
      <c r="E717" s="20"/>
    </row>
    <row r="718" spans="4:5" ht="12.75">
      <c r="D718" s="19"/>
      <c r="E718" s="20"/>
    </row>
    <row r="719" spans="4:5" ht="12.75">
      <c r="D719" s="19"/>
      <c r="E719" s="20"/>
    </row>
    <row r="720" spans="4:5" ht="12.75">
      <c r="D720" s="19"/>
      <c r="E720" s="20"/>
    </row>
    <row r="721" spans="4:5" ht="12.75">
      <c r="D721" s="19"/>
      <c r="E721" s="20"/>
    </row>
    <row r="722" spans="4:5" ht="12.75">
      <c r="D722" s="19"/>
      <c r="E722" s="20"/>
    </row>
    <row r="723" spans="4:5" ht="12.75">
      <c r="D723" s="19"/>
      <c r="E723" s="20"/>
    </row>
    <row r="724" spans="4:5" ht="12.75">
      <c r="D724" s="19"/>
      <c r="E724" s="20"/>
    </row>
    <row r="725" spans="4:5" ht="12.75">
      <c r="D725" s="19"/>
      <c r="E725" s="20"/>
    </row>
    <row r="726" spans="4:5" ht="12.75">
      <c r="D726" s="19"/>
      <c r="E726" s="20"/>
    </row>
    <row r="727" spans="4:5" ht="12.75">
      <c r="D727" s="19"/>
      <c r="E727" s="20"/>
    </row>
    <row r="728" spans="4:5" ht="12.75">
      <c r="D728" s="19"/>
      <c r="E728" s="20"/>
    </row>
    <row r="729" spans="4:5" ht="12.75">
      <c r="D729" s="19"/>
      <c r="E729" s="20"/>
    </row>
    <row r="730" spans="4:5" ht="12.75">
      <c r="D730" s="19"/>
      <c r="E730" s="20"/>
    </row>
    <row r="731" spans="4:5" ht="12.75">
      <c r="D731" s="19"/>
      <c r="E731" s="20"/>
    </row>
    <row r="732" spans="4:5" ht="12.75">
      <c r="D732" s="19"/>
      <c r="E732" s="20"/>
    </row>
    <row r="733" spans="4:5" ht="12.75">
      <c r="D733" s="19"/>
      <c r="E733" s="20"/>
    </row>
    <row r="734" spans="4:5" ht="12.75">
      <c r="D734" s="19"/>
      <c r="E734" s="20"/>
    </row>
    <row r="735" spans="4:5" ht="12.75">
      <c r="D735" s="19"/>
      <c r="E735" s="20"/>
    </row>
    <row r="736" spans="4:5" ht="12.75">
      <c r="D736" s="19"/>
      <c r="E736" s="20"/>
    </row>
    <row r="737" spans="4:5" ht="12.75">
      <c r="D737" s="19"/>
      <c r="E737" s="20"/>
    </row>
    <row r="738" spans="4:5" ht="12.75">
      <c r="D738" s="19"/>
      <c r="E738" s="20"/>
    </row>
    <row r="739" spans="4:5" ht="12.75">
      <c r="D739" s="19"/>
      <c r="E739" s="20"/>
    </row>
    <row r="740" spans="4:5" ht="12.75">
      <c r="D740" s="19"/>
      <c r="E740" s="20"/>
    </row>
    <row r="741" spans="4:5" ht="12.75">
      <c r="D741" s="19"/>
      <c r="E741" s="20"/>
    </row>
    <row r="742" spans="4:5" ht="12.75">
      <c r="D742" s="19"/>
      <c r="E742" s="20"/>
    </row>
    <row r="743" spans="4:5" ht="12.75">
      <c r="D743" s="19"/>
      <c r="E743" s="20"/>
    </row>
    <row r="744" spans="4:5" ht="12.75">
      <c r="D744" s="19"/>
      <c r="E744" s="20"/>
    </row>
    <row r="745" spans="4:5" ht="12.75">
      <c r="D745" s="19"/>
      <c r="E745" s="20"/>
    </row>
    <row r="746" spans="4:5" ht="12.75">
      <c r="D746" s="19"/>
      <c r="E746" s="20"/>
    </row>
    <row r="747" spans="4:5" ht="12.75">
      <c r="D747" s="19"/>
      <c r="E747" s="20"/>
    </row>
    <row r="748" spans="4:5" ht="12.75">
      <c r="D748" s="19"/>
      <c r="E748" s="20"/>
    </row>
    <row r="749" spans="4:5" ht="12.75">
      <c r="D749" s="19"/>
      <c r="E749" s="20"/>
    </row>
    <row r="750" spans="4:5" ht="12.75">
      <c r="D750" s="19"/>
      <c r="E750" s="20"/>
    </row>
    <row r="751" spans="4:5" ht="12.75">
      <c r="D751" s="19"/>
      <c r="E751" s="20"/>
    </row>
    <row r="752" spans="4:5" ht="12.75">
      <c r="D752" s="19"/>
      <c r="E752" s="20"/>
    </row>
    <row r="753" spans="4:5" ht="12.75">
      <c r="D753" s="19"/>
      <c r="E753" s="20"/>
    </row>
    <row r="754" spans="4:5" ht="12.75">
      <c r="D754" s="19"/>
      <c r="E754" s="20"/>
    </row>
    <row r="755" spans="4:5" ht="12.75">
      <c r="D755" s="19"/>
      <c r="E755" s="20"/>
    </row>
    <row r="756" spans="4:5" ht="12.75">
      <c r="D756" s="19"/>
      <c r="E756" s="20"/>
    </row>
    <row r="757" spans="4:5" ht="12.75">
      <c r="D757" s="19"/>
      <c r="E757" s="20"/>
    </row>
    <row r="758" spans="4:5" ht="12.75">
      <c r="D758" s="19"/>
      <c r="E758" s="20"/>
    </row>
    <row r="759" spans="4:5" ht="12.75">
      <c r="D759" s="19"/>
      <c r="E759" s="20"/>
    </row>
    <row r="760" spans="4:5" ht="12.75">
      <c r="D760" s="19"/>
      <c r="E760" s="20"/>
    </row>
    <row r="761" spans="4:5" ht="12.75">
      <c r="D761" s="19"/>
      <c r="E761" s="20"/>
    </row>
    <row r="762" spans="4:5" ht="12.75">
      <c r="D762" s="19"/>
      <c r="E762" s="20"/>
    </row>
    <row r="763" spans="4:5" ht="12.75">
      <c r="D763" s="19"/>
      <c r="E763" s="20"/>
    </row>
    <row r="764" spans="4:5" ht="12.75">
      <c r="D764" s="19"/>
      <c r="E764" s="20"/>
    </row>
    <row r="765" spans="4:5" ht="12.75">
      <c r="D765" s="19"/>
      <c r="E765" s="20"/>
    </row>
    <row r="766" spans="4:5" ht="12.75">
      <c r="D766" s="19"/>
      <c r="E766" s="20"/>
    </row>
    <row r="767" spans="4:5" ht="12.75">
      <c r="D767" s="19"/>
      <c r="E767" s="20"/>
    </row>
    <row r="768" spans="4:5" ht="12.75">
      <c r="D768" s="19"/>
      <c r="E768" s="20"/>
    </row>
    <row r="769" spans="4:5" ht="12.75">
      <c r="D769" s="19"/>
      <c r="E769" s="20"/>
    </row>
    <row r="770" spans="4:5" ht="12.75">
      <c r="D770" s="19"/>
      <c r="E770" s="20"/>
    </row>
    <row r="771" spans="4:5" ht="12.75">
      <c r="D771" s="19"/>
      <c r="E771" s="20"/>
    </row>
    <row r="772" spans="4:5" ht="12.75">
      <c r="D772" s="19"/>
      <c r="E772" s="20"/>
    </row>
    <row r="773" spans="4:5" ht="12.75">
      <c r="D773" s="19"/>
      <c r="E773" s="20"/>
    </row>
    <row r="774" spans="4:5" ht="12.75">
      <c r="D774" s="19"/>
      <c r="E774" s="20"/>
    </row>
    <row r="775" spans="4:5" ht="12.75">
      <c r="D775" s="19"/>
      <c r="E775" s="20"/>
    </row>
    <row r="776" spans="4:5" ht="12.75">
      <c r="D776" s="19"/>
      <c r="E776" s="20"/>
    </row>
    <row r="777" spans="4:5" ht="12.75">
      <c r="D777" s="19"/>
      <c r="E777" s="20"/>
    </row>
    <row r="778" spans="4:5" ht="12.75">
      <c r="D778" s="19"/>
      <c r="E778" s="20"/>
    </row>
    <row r="779" spans="4:5" ht="12.75">
      <c r="D779" s="19"/>
      <c r="E779" s="20"/>
    </row>
    <row r="780" spans="4:5" ht="12.75">
      <c r="D780" s="19"/>
      <c r="E780" s="20"/>
    </row>
    <row r="781" spans="4:5" ht="12.75">
      <c r="D781" s="19"/>
      <c r="E781" s="20"/>
    </row>
    <row r="782" spans="4:5" ht="12.75">
      <c r="D782" s="19"/>
      <c r="E782" s="20"/>
    </row>
    <row r="783" spans="4:5" ht="12.75">
      <c r="D783" s="19"/>
      <c r="E783" s="20"/>
    </row>
    <row r="784" spans="4:5" ht="12.75">
      <c r="D784" s="19"/>
      <c r="E784" s="20"/>
    </row>
    <row r="785" spans="4:5" ht="12.75">
      <c r="D785" s="19"/>
      <c r="E785" s="20"/>
    </row>
    <row r="786" spans="4:5" ht="12.75">
      <c r="D786" s="19"/>
      <c r="E786" s="20"/>
    </row>
    <row r="787" spans="4:5" ht="12.75">
      <c r="D787" s="19"/>
      <c r="E787" s="20"/>
    </row>
    <row r="788" spans="4:5" ht="12.75">
      <c r="D788" s="19"/>
      <c r="E788" s="20"/>
    </row>
    <row r="789" spans="4:5" ht="12.75">
      <c r="D789" s="19"/>
      <c r="E789" s="20"/>
    </row>
    <row r="790" spans="4:5" ht="12.75">
      <c r="D790" s="19"/>
      <c r="E790" s="20"/>
    </row>
    <row r="791" spans="4:5" ht="12.75">
      <c r="D791" s="19"/>
      <c r="E791" s="20"/>
    </row>
    <row r="792" spans="4:5" ht="12.75">
      <c r="D792" s="19"/>
      <c r="E792" s="20"/>
    </row>
    <row r="793" spans="4:5" ht="12.75">
      <c r="D793" s="19"/>
      <c r="E793" s="20"/>
    </row>
    <row r="794" spans="4:5" ht="12.75">
      <c r="D794" s="19"/>
      <c r="E794" s="20"/>
    </row>
    <row r="795" spans="4:5" ht="12.75">
      <c r="D795" s="19"/>
      <c r="E795" s="20"/>
    </row>
    <row r="796" spans="4:5" ht="12.75">
      <c r="D796" s="19"/>
      <c r="E796" s="20"/>
    </row>
    <row r="797" spans="4:5" ht="12.75">
      <c r="D797" s="19"/>
      <c r="E797" s="20"/>
    </row>
    <row r="798" spans="4:5" ht="12.75">
      <c r="D798" s="19"/>
      <c r="E798" s="20"/>
    </row>
    <row r="799" spans="4:5" ht="12.75">
      <c r="D799" s="19"/>
      <c r="E799" s="20"/>
    </row>
    <row r="800" spans="4:5" ht="12.75">
      <c r="D800" s="19"/>
      <c r="E800" s="20"/>
    </row>
    <row r="801" spans="4:5" ht="12.75">
      <c r="D801" s="19"/>
      <c r="E801" s="20"/>
    </row>
    <row r="802" spans="4:5" ht="12.75">
      <c r="D802" s="19"/>
      <c r="E802" s="20"/>
    </row>
    <row r="803" spans="4:5" ht="12.75">
      <c r="D803" s="19"/>
      <c r="E803" s="20"/>
    </row>
    <row r="804" spans="4:5" ht="12.75">
      <c r="D804" s="19"/>
      <c r="E804" s="20"/>
    </row>
    <row r="805" spans="4:5" ht="12.75">
      <c r="D805" s="19"/>
      <c r="E805" s="20"/>
    </row>
    <row r="806" spans="4:5" ht="12.75">
      <c r="D806" s="19"/>
      <c r="E806" s="20"/>
    </row>
    <row r="807" spans="4:5" ht="12.75">
      <c r="D807" s="19"/>
      <c r="E807" s="20"/>
    </row>
    <row r="808" spans="4:5" ht="12.75">
      <c r="D808" s="19"/>
      <c r="E808" s="20"/>
    </row>
    <row r="809" spans="4:5" ht="12.75">
      <c r="D809" s="19"/>
      <c r="E809" s="20"/>
    </row>
    <row r="810" spans="4:5" ht="12.75">
      <c r="D810" s="19"/>
      <c r="E810" s="20"/>
    </row>
    <row r="811" spans="4:5" ht="12.75">
      <c r="D811" s="19"/>
      <c r="E811" s="20"/>
    </row>
    <row r="812" spans="4:5" ht="12.75">
      <c r="D812" s="19"/>
      <c r="E812" s="20"/>
    </row>
    <row r="813" spans="4:5" ht="12.75">
      <c r="D813" s="19"/>
      <c r="E813" s="20"/>
    </row>
    <row r="814" spans="4:5" ht="12.75">
      <c r="D814" s="19"/>
      <c r="E814" s="20"/>
    </row>
    <row r="815" spans="4:5" ht="12.75">
      <c r="D815" s="19"/>
      <c r="E815" s="20"/>
    </row>
    <row r="816" spans="4:5" ht="12.75">
      <c r="D816" s="19"/>
      <c r="E816" s="20"/>
    </row>
    <row r="817" spans="4:5" ht="12.75">
      <c r="D817" s="19"/>
      <c r="E817" s="20"/>
    </row>
    <row r="818" spans="4:5" ht="12.75">
      <c r="D818" s="19"/>
      <c r="E818" s="20"/>
    </row>
    <row r="819" spans="4:5" ht="12.75">
      <c r="D819" s="19"/>
      <c r="E819" s="20"/>
    </row>
    <row r="820" spans="4:5" ht="12.75">
      <c r="D820" s="19"/>
      <c r="E820" s="20"/>
    </row>
    <row r="821" spans="4:5" ht="12.75">
      <c r="D821" s="19"/>
      <c r="E821" s="20"/>
    </row>
    <row r="822" spans="4:5" ht="12.75">
      <c r="D822" s="19"/>
      <c r="E822" s="20"/>
    </row>
    <row r="823" spans="4:5" ht="12.75">
      <c r="D823" s="19"/>
      <c r="E823" s="20"/>
    </row>
    <row r="824" spans="4:5" ht="12.75">
      <c r="D824" s="19"/>
      <c r="E824" s="20"/>
    </row>
    <row r="825" spans="4:5" ht="12.75">
      <c r="D825" s="19"/>
      <c r="E825" s="20"/>
    </row>
    <row r="826" spans="4:5" ht="12.75">
      <c r="D826" s="19"/>
      <c r="E826" s="20"/>
    </row>
    <row r="827" spans="4:5" ht="12.75">
      <c r="D827" s="19"/>
      <c r="E827" s="20"/>
    </row>
    <row r="828" spans="4:5" ht="12.75">
      <c r="D828" s="19"/>
      <c r="E828" s="20"/>
    </row>
    <row r="829" spans="4:5" ht="12.75">
      <c r="D829" s="19"/>
      <c r="E829" s="20"/>
    </row>
    <row r="830" spans="4:5" ht="12.75">
      <c r="D830" s="19"/>
      <c r="E830" s="20"/>
    </row>
    <row r="831" spans="4:5" ht="12.75">
      <c r="D831" s="19"/>
      <c r="E831" s="20"/>
    </row>
    <row r="832" spans="4:5" ht="12.75">
      <c r="D832" s="19"/>
      <c r="E832" s="20"/>
    </row>
    <row r="833" spans="4:5" ht="12.75">
      <c r="D833" s="19"/>
      <c r="E833" s="20"/>
    </row>
    <row r="834" spans="4:5" ht="12.75">
      <c r="D834" s="19"/>
      <c r="E834" s="20"/>
    </row>
    <row r="835" spans="4:5" ht="12.75">
      <c r="D835" s="19"/>
      <c r="E835" s="20"/>
    </row>
    <row r="836" spans="4:5" ht="12.75">
      <c r="D836" s="19"/>
      <c r="E836" s="20"/>
    </row>
    <row r="837" spans="4:5" ht="12.75">
      <c r="D837" s="19"/>
      <c r="E837" s="20"/>
    </row>
    <row r="838" spans="4:5" ht="12.75">
      <c r="D838" s="19"/>
      <c r="E838" s="20"/>
    </row>
    <row r="839" spans="4:5" ht="12.75">
      <c r="D839" s="19"/>
      <c r="E839" s="20"/>
    </row>
    <row r="840" spans="4:5" ht="12.75">
      <c r="D840" s="19"/>
      <c r="E840" s="20"/>
    </row>
    <row r="841" spans="4:5" ht="12.75">
      <c r="D841" s="19"/>
      <c r="E841" s="20"/>
    </row>
    <row r="842" spans="4:5" ht="12.75">
      <c r="D842" s="19"/>
      <c r="E842" s="20"/>
    </row>
    <row r="843" spans="4:5" ht="12.75">
      <c r="D843" s="19"/>
      <c r="E843" s="20"/>
    </row>
    <row r="844" spans="4:5" ht="12.75">
      <c r="D844" s="19"/>
      <c r="E844" s="20"/>
    </row>
    <row r="845" spans="4:5" ht="12.75">
      <c r="D845" s="19"/>
      <c r="E845" s="20"/>
    </row>
    <row r="846" spans="4:5" ht="12.75">
      <c r="D846" s="19"/>
      <c r="E846" s="20"/>
    </row>
    <row r="847" spans="4:5" ht="12.75">
      <c r="D847" s="19"/>
      <c r="E847" s="20"/>
    </row>
    <row r="848" spans="4:5" ht="12.75">
      <c r="D848" s="19"/>
      <c r="E848" s="20"/>
    </row>
    <row r="849" spans="4:5" ht="12.75">
      <c r="D849" s="19"/>
      <c r="E849" s="20"/>
    </row>
    <row r="850" spans="4:5" ht="12.75">
      <c r="D850" s="19"/>
      <c r="E850" s="20"/>
    </row>
    <row r="851" spans="4:5" ht="12.75">
      <c r="D851" s="19"/>
      <c r="E851" s="20"/>
    </row>
    <row r="852" spans="4:5" ht="12.75">
      <c r="D852" s="19"/>
      <c r="E852" s="20"/>
    </row>
    <row r="853" spans="4:5" ht="12.75">
      <c r="D853" s="19"/>
      <c r="E853" s="20"/>
    </row>
    <row r="854" spans="4:5" ht="12.75">
      <c r="D854" s="19"/>
      <c r="E854" s="20"/>
    </row>
    <row r="855" spans="4:5" ht="12.75">
      <c r="D855" s="19"/>
      <c r="E855" s="20"/>
    </row>
    <row r="856" spans="4:5" ht="12.75">
      <c r="D856" s="19"/>
      <c r="E856" s="20"/>
    </row>
    <row r="857" spans="4:5" ht="12.75">
      <c r="D857" s="19"/>
      <c r="E857" s="20"/>
    </row>
    <row r="858" spans="4:5" ht="12.75">
      <c r="D858" s="19"/>
      <c r="E858" s="20"/>
    </row>
    <row r="859" spans="4:5" ht="12.75">
      <c r="D859" s="19"/>
      <c r="E859" s="20"/>
    </row>
    <row r="860" spans="4:5" ht="12.75">
      <c r="D860" s="19"/>
      <c r="E860" s="20"/>
    </row>
    <row r="861" spans="4:5" ht="12.75">
      <c r="D861" s="19"/>
      <c r="E861" s="20"/>
    </row>
    <row r="862" spans="4:5" ht="12.75">
      <c r="D862" s="19"/>
      <c r="E862" s="20"/>
    </row>
    <row r="863" spans="4:5" ht="12.75">
      <c r="D863" s="19"/>
      <c r="E863" s="20"/>
    </row>
    <row r="864" spans="4:5" ht="12.75">
      <c r="D864" s="19"/>
      <c r="E864" s="20"/>
    </row>
    <row r="865" spans="4:5" ht="12.75">
      <c r="D865" s="19"/>
      <c r="E865" s="20"/>
    </row>
    <row r="866" spans="4:5" ht="12.75">
      <c r="D866" s="19"/>
      <c r="E866" s="20"/>
    </row>
    <row r="867" spans="4:5" ht="12.75">
      <c r="D867" s="19"/>
      <c r="E867" s="20"/>
    </row>
    <row r="868" spans="4:5" ht="12.75">
      <c r="D868" s="19"/>
      <c r="E868" s="20"/>
    </row>
    <row r="869" spans="4:5" ht="12.75">
      <c r="D869" s="19"/>
      <c r="E869" s="20"/>
    </row>
    <row r="870" spans="4:5" ht="12.75">
      <c r="D870" s="19"/>
      <c r="E870" s="20"/>
    </row>
    <row r="871" spans="4:5" ht="12.75">
      <c r="D871" s="19"/>
      <c r="E871" s="20"/>
    </row>
    <row r="872" spans="4:5" ht="12.75">
      <c r="D872" s="19"/>
      <c r="E872" s="20"/>
    </row>
    <row r="873" spans="4:5" ht="12.75">
      <c r="D873" s="19"/>
      <c r="E873" s="20"/>
    </row>
    <row r="874" spans="4:5" ht="12.75">
      <c r="D874" s="19"/>
      <c r="E874" s="20"/>
    </row>
    <row r="875" spans="4:5" ht="12.75">
      <c r="D875" s="19"/>
      <c r="E875" s="20"/>
    </row>
    <row r="876" spans="4:5" ht="12.75">
      <c r="D876" s="19"/>
      <c r="E876" s="20"/>
    </row>
    <row r="877" spans="4:5" ht="12.75">
      <c r="D877" s="19"/>
      <c r="E877" s="20"/>
    </row>
    <row r="878" spans="4:5" ht="12.75">
      <c r="D878" s="19"/>
      <c r="E878" s="20"/>
    </row>
    <row r="879" spans="4:5" ht="12.75">
      <c r="D879" s="19"/>
      <c r="E879" s="20"/>
    </row>
    <row r="880" spans="4:5" ht="12.75">
      <c r="D880" s="19"/>
      <c r="E880" s="20"/>
    </row>
    <row r="881" spans="4:5" ht="12.75">
      <c r="D881" s="19"/>
      <c r="E881" s="20"/>
    </row>
    <row r="882" spans="4:5" ht="12.75">
      <c r="D882" s="19"/>
      <c r="E882" s="20"/>
    </row>
    <row r="883" spans="4:5" ht="12.75">
      <c r="D883" s="19"/>
      <c r="E883" s="20"/>
    </row>
    <row r="884" spans="4:5" ht="12.75">
      <c r="D884" s="19"/>
      <c r="E884" s="20"/>
    </row>
    <row r="885" spans="4:5" ht="12.75">
      <c r="D885" s="19"/>
      <c r="E885" s="20"/>
    </row>
    <row r="886" spans="4:5" ht="12.75">
      <c r="D886" s="19"/>
      <c r="E886" s="20"/>
    </row>
    <row r="887" spans="4:5" ht="12.75">
      <c r="D887" s="19"/>
      <c r="E887" s="20"/>
    </row>
    <row r="888" spans="4:5" ht="12.75">
      <c r="D888" s="19"/>
      <c r="E888" s="20"/>
    </row>
    <row r="889" spans="4:5" ht="12.75">
      <c r="D889" s="19"/>
      <c r="E889" s="20"/>
    </row>
    <row r="890" spans="4:5" ht="12.75">
      <c r="D890" s="19"/>
      <c r="E890" s="20"/>
    </row>
    <row r="891" spans="4:5" ht="12.75">
      <c r="D891" s="19"/>
      <c r="E891" s="20"/>
    </row>
    <row r="892" spans="4:5" ht="12.75">
      <c r="D892" s="19"/>
      <c r="E892" s="20"/>
    </row>
    <row r="893" spans="4:5" ht="12.75">
      <c r="D893" s="19"/>
      <c r="E893" s="20"/>
    </row>
    <row r="894" spans="4:5" ht="12.75">
      <c r="D894" s="19"/>
      <c r="E894" s="20"/>
    </row>
    <row r="895" spans="4:5" ht="12.75">
      <c r="D895" s="19"/>
      <c r="E895" s="20"/>
    </row>
    <row r="896" spans="4:5" ht="12.75">
      <c r="D896" s="19"/>
      <c r="E896" s="20"/>
    </row>
    <row r="897" spans="4:5" ht="12.75">
      <c r="D897" s="19"/>
      <c r="E897" s="20"/>
    </row>
    <row r="898" spans="4:5" ht="12.75">
      <c r="D898" s="19"/>
      <c r="E898" s="20"/>
    </row>
    <row r="899" spans="4:5" ht="12.75">
      <c r="D899" s="19"/>
      <c r="E899" s="20"/>
    </row>
    <row r="900" spans="4:5" ht="12.75">
      <c r="D900" s="19"/>
      <c r="E900" s="20"/>
    </row>
    <row r="901" spans="4:5" ht="12.75">
      <c r="D901" s="19"/>
      <c r="E901" s="20"/>
    </row>
    <row r="902" spans="4:5" ht="12.75">
      <c r="D902" s="19"/>
      <c r="E902" s="20"/>
    </row>
    <row r="903" spans="4:5" ht="12.75">
      <c r="D903" s="19"/>
      <c r="E903" s="20"/>
    </row>
    <row r="904" spans="4:5" ht="12.75">
      <c r="D904" s="19"/>
      <c r="E904" s="20"/>
    </row>
    <row r="905" spans="4:5" ht="12.75">
      <c r="D905" s="19"/>
      <c r="E905" s="20"/>
    </row>
    <row r="906" spans="4:5" ht="12.75">
      <c r="D906" s="19"/>
      <c r="E906" s="20"/>
    </row>
    <row r="907" spans="4:5" ht="12.75">
      <c r="D907" s="19"/>
      <c r="E907" s="20"/>
    </row>
    <row r="908" spans="4:5" ht="12.75">
      <c r="D908" s="19"/>
      <c r="E908" s="20"/>
    </row>
    <row r="909" spans="4:5" ht="12.75">
      <c r="D909" s="19"/>
      <c r="E909" s="20"/>
    </row>
    <row r="910" spans="4:5" ht="12.75">
      <c r="D910" s="19"/>
      <c r="E910" s="20"/>
    </row>
    <row r="911" spans="4:5" ht="12.75">
      <c r="D911" s="19"/>
      <c r="E911" s="20"/>
    </row>
    <row r="912" spans="4:5" ht="12.75">
      <c r="D912" s="19"/>
      <c r="E912" s="20"/>
    </row>
    <row r="913" spans="4:5" ht="12.75">
      <c r="D913" s="19"/>
      <c r="E913" s="20"/>
    </row>
    <row r="914" spans="4:5" ht="12.75">
      <c r="D914" s="19"/>
      <c r="E914" s="20"/>
    </row>
    <row r="915" spans="4:5" ht="12.75">
      <c r="D915" s="19"/>
      <c r="E915" s="20"/>
    </row>
    <row r="916" spans="4:5" ht="12.75">
      <c r="D916" s="19"/>
      <c r="E916" s="20"/>
    </row>
    <row r="917" spans="4:5" ht="12.75">
      <c r="D917" s="19"/>
      <c r="E917" s="20"/>
    </row>
    <row r="918" spans="4:5" ht="12.75">
      <c r="D918" s="19"/>
      <c r="E918" s="20"/>
    </row>
    <row r="919" spans="4:5" ht="12.75">
      <c r="D919" s="19"/>
      <c r="E919" s="20"/>
    </row>
    <row r="920" spans="4:5" ht="12.75">
      <c r="D920" s="19"/>
      <c r="E920" s="20"/>
    </row>
    <row r="921" spans="4:5" ht="12.75">
      <c r="D921" s="19"/>
      <c r="E921" s="20"/>
    </row>
    <row r="922" spans="4:5" ht="12.75">
      <c r="D922" s="19"/>
      <c r="E922" s="20"/>
    </row>
    <row r="923" spans="4:5" ht="12.75">
      <c r="D923" s="19"/>
      <c r="E923" s="20"/>
    </row>
    <row r="924" spans="4:5" ht="12.75">
      <c r="D924" s="19"/>
      <c r="E924" s="20"/>
    </row>
    <row r="925" spans="4:5" ht="12.75">
      <c r="D925" s="19"/>
      <c r="E925" s="20"/>
    </row>
    <row r="926" spans="4:5" ht="12.75">
      <c r="D926" s="19"/>
      <c r="E926" s="20"/>
    </row>
    <row r="927" spans="4:5" ht="12.75">
      <c r="D927" s="19"/>
      <c r="E927" s="20"/>
    </row>
    <row r="928" spans="4:5" ht="12.75">
      <c r="D928" s="19"/>
      <c r="E928" s="20"/>
    </row>
    <row r="929" spans="4:5" ht="12.75">
      <c r="D929" s="19"/>
      <c r="E929" s="20"/>
    </row>
    <row r="930" spans="4:5" ht="12.75">
      <c r="D930" s="19"/>
      <c r="E930" s="20"/>
    </row>
    <row r="931" spans="4:5" ht="12.75">
      <c r="D931" s="19"/>
      <c r="E931" s="20"/>
    </row>
    <row r="932" spans="4:5" ht="12.75">
      <c r="D932" s="19"/>
      <c r="E932" s="20"/>
    </row>
    <row r="933" spans="4:5" ht="12.75">
      <c r="D933" s="19"/>
      <c r="E933" s="20"/>
    </row>
    <row r="934" spans="4:5" ht="12.75">
      <c r="D934" s="19"/>
      <c r="E934" s="20"/>
    </row>
    <row r="935" spans="4:5" ht="12.75">
      <c r="D935" s="19"/>
      <c r="E935" s="20"/>
    </row>
    <row r="936" spans="4:5" ht="12.75">
      <c r="D936" s="19"/>
      <c r="E936" s="20"/>
    </row>
    <row r="937" spans="4:5" ht="12.75">
      <c r="D937" s="19"/>
      <c r="E937" s="20"/>
    </row>
    <row r="938" spans="4:5" ht="12.75">
      <c r="D938" s="19"/>
      <c r="E938" s="20"/>
    </row>
    <row r="939" spans="4:5" ht="12.75">
      <c r="D939" s="19"/>
      <c r="E939" s="20"/>
    </row>
    <row r="940" spans="4:5" ht="12.75">
      <c r="D940" s="19"/>
      <c r="E940" s="20"/>
    </row>
    <row r="941" spans="4:5" ht="12.75">
      <c r="D941" s="19"/>
      <c r="E941" s="20"/>
    </row>
    <row r="942" spans="4:5" ht="12.75">
      <c r="D942" s="19"/>
      <c r="E942" s="20"/>
    </row>
    <row r="943" spans="4:5" ht="12.75">
      <c r="D943" s="19"/>
      <c r="E943" s="20"/>
    </row>
    <row r="944" spans="4:5" ht="12.75">
      <c r="D944" s="19"/>
      <c r="E944" s="20"/>
    </row>
    <row r="945" spans="4:5" ht="12.75">
      <c r="D945" s="19"/>
      <c r="E945" s="20"/>
    </row>
    <row r="946" spans="4:5" ht="12.75">
      <c r="D946" s="19"/>
      <c r="E946" s="20"/>
    </row>
    <row r="947" spans="4:5" ht="12.75">
      <c r="D947" s="19"/>
      <c r="E947" s="20"/>
    </row>
    <row r="948" spans="4:5" ht="12.75">
      <c r="D948" s="19"/>
      <c r="E948" s="20"/>
    </row>
    <row r="949" spans="4:5" ht="12.75">
      <c r="D949" s="19"/>
      <c r="E949" s="20"/>
    </row>
    <row r="950" spans="4:5" ht="12.75">
      <c r="D950" s="19"/>
      <c r="E950" s="20"/>
    </row>
    <row r="951" spans="4:5" ht="12.75">
      <c r="D951" s="19"/>
      <c r="E951" s="20"/>
    </row>
    <row r="952" spans="4:5" ht="12.75">
      <c r="D952" s="19"/>
      <c r="E952" s="20"/>
    </row>
    <row r="953" spans="4:5" ht="12.75">
      <c r="D953" s="19"/>
      <c r="E953" s="20"/>
    </row>
    <row r="954" spans="4:5" ht="12.75">
      <c r="D954" s="19"/>
      <c r="E954" s="20"/>
    </row>
    <row r="955" spans="4:5" ht="12.75">
      <c r="D955" s="19"/>
      <c r="E955" s="20"/>
    </row>
    <row r="956" spans="4:5" ht="12.75">
      <c r="D956" s="19"/>
      <c r="E956" s="20"/>
    </row>
    <row r="957" spans="4:5" ht="12.75">
      <c r="D957" s="19"/>
      <c r="E957" s="20"/>
    </row>
    <row r="958" spans="4:5" ht="12.75">
      <c r="D958" s="19"/>
      <c r="E958" s="20"/>
    </row>
    <row r="959" spans="4:5" ht="12.75">
      <c r="D959" s="19"/>
      <c r="E959" s="20"/>
    </row>
    <row r="960" spans="4:5" ht="12.75">
      <c r="D960" s="19"/>
      <c r="E960" s="20"/>
    </row>
    <row r="961" spans="4:5" ht="12.75">
      <c r="D961" s="19"/>
      <c r="E961" s="20"/>
    </row>
    <row r="962" spans="4:5" ht="12.75">
      <c r="D962" s="19"/>
      <c r="E962" s="20"/>
    </row>
    <row r="963" spans="4:5" ht="12.75">
      <c r="D963" s="19"/>
      <c r="E963" s="20"/>
    </row>
    <row r="964" spans="4:5" ht="12.75">
      <c r="D964" s="19"/>
      <c r="E964" s="20"/>
    </row>
    <row r="965" spans="4:5" ht="12.75">
      <c r="D965" s="19"/>
      <c r="E965" s="20"/>
    </row>
    <row r="966" spans="4:5" ht="12.75">
      <c r="D966" s="19"/>
      <c r="E966" s="20"/>
    </row>
    <row r="967" spans="4:5" ht="12.75">
      <c r="D967" s="19"/>
      <c r="E967" s="20"/>
    </row>
    <row r="968" spans="4:5" ht="12.75">
      <c r="D968" s="19"/>
      <c r="E968" s="20"/>
    </row>
    <row r="969" spans="4:5" ht="12.75">
      <c r="D969" s="19"/>
      <c r="E969" s="20"/>
    </row>
  </sheetData>
  <autoFilter ref="B1:G4" xr:uid="{00000000-0009-0000-0000-000005000000}"/>
  <mergeCells count="8">
    <mergeCell ref="G3:J3"/>
    <mergeCell ref="B4:K4"/>
    <mergeCell ref="L4:U4"/>
    <mergeCell ref="G6:J6"/>
    <mergeCell ref="B7:K7"/>
    <mergeCell ref="L7:U7"/>
    <mergeCell ref="L2:L3"/>
    <mergeCell ref="L5:L6"/>
  </mergeCells>
  <printOptions horizontalCentered="1" gridLines="1"/>
  <pageMargins left="0.7" right="0.7" top="0.75" bottom="0.75" header="0" footer="0"/>
  <pageSetup paperSize="9" scale="45" fitToHeight="0" pageOrder="overThenDown" orientation="landscape" cellComments="atEn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E8CD3-43E8-4C7A-ACFC-7F46AF7819E1}">
  <sheetPr>
    <tabColor rgb="FF4C1130"/>
    <outlinePr summaryBelow="0" summaryRight="0"/>
    <pageSetUpPr fitToPage="1"/>
  </sheetPr>
  <dimension ref="A1:U966"/>
  <sheetViews>
    <sheetView workbookViewId="0">
      <selection activeCell="I11" sqref="I11"/>
    </sheetView>
  </sheetViews>
  <sheetFormatPr defaultColWidth="12.7109375" defaultRowHeight="15.75" customHeight="1"/>
  <cols>
    <col min="1" max="1" width="4" customWidth="1"/>
    <col min="2" max="2" width="16.42578125" customWidth="1"/>
    <col min="3" max="3" width="16.7109375" customWidth="1"/>
    <col min="4" max="4" width="13.42578125" customWidth="1"/>
    <col min="5" max="5" width="18.28515625" customWidth="1"/>
    <col min="6" max="6" width="14.42578125" bestFit="1" customWidth="1"/>
    <col min="7" max="7" width="14.140625" customWidth="1"/>
    <col min="8" max="8" width="20.28515625" customWidth="1"/>
    <col min="9" max="9" width="19.140625" customWidth="1"/>
    <col min="12" max="12" width="18.28515625" customWidth="1"/>
  </cols>
  <sheetData>
    <row r="1" spans="1:21" ht="60">
      <c r="B1" s="40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0" t="s">
        <v>9</v>
      </c>
      <c r="H1" s="40" t="s">
        <v>10</v>
      </c>
      <c r="I1" s="40" t="s">
        <v>11</v>
      </c>
      <c r="J1" s="40" t="s">
        <v>12</v>
      </c>
      <c r="K1" s="40" t="s">
        <v>13</v>
      </c>
      <c r="L1" s="27" t="s">
        <v>281</v>
      </c>
    </row>
    <row r="2" spans="1:21" ht="15.75" customHeight="1">
      <c r="A2">
        <v>1</v>
      </c>
      <c r="B2" s="1" t="s">
        <v>14</v>
      </c>
      <c r="C2" s="2" t="s">
        <v>344</v>
      </c>
      <c r="D2" s="2" t="s">
        <v>345</v>
      </c>
      <c r="E2" s="2" t="s">
        <v>346</v>
      </c>
      <c r="F2" s="2" t="s">
        <v>18</v>
      </c>
      <c r="G2" s="3">
        <v>5800</v>
      </c>
      <c r="H2" s="68">
        <v>35353</v>
      </c>
      <c r="I2" s="5">
        <f t="shared" ref="I2" si="0">H2/24</f>
        <v>1473.0416666666667</v>
      </c>
      <c r="J2" s="5">
        <f t="shared" ref="J2" si="1">G2/I2</f>
        <v>3.9374310525273666</v>
      </c>
      <c r="K2" s="35">
        <f t="shared" ref="K2" si="2">J2*30</f>
        <v>118.122931575821</v>
      </c>
      <c r="L2" s="124">
        <v>1</v>
      </c>
    </row>
    <row r="3" spans="1:21" ht="15">
      <c r="A3">
        <v>1</v>
      </c>
      <c r="B3" s="32"/>
      <c r="C3" s="32"/>
      <c r="D3" s="32"/>
      <c r="E3" s="32"/>
      <c r="F3" s="32"/>
      <c r="G3" s="99" t="s">
        <v>286</v>
      </c>
      <c r="H3" s="99"/>
      <c r="I3" s="99"/>
      <c r="J3" s="99"/>
      <c r="K3" s="44">
        <f>K2</f>
        <v>118.122931575821</v>
      </c>
      <c r="L3" s="124"/>
    </row>
    <row r="4" spans="1:21" ht="15">
      <c r="B4" s="117"/>
      <c r="C4" s="113"/>
      <c r="D4" s="113"/>
      <c r="E4" s="113"/>
      <c r="F4" s="113"/>
      <c r="G4" s="113"/>
      <c r="H4" s="113"/>
      <c r="I4" s="113"/>
      <c r="J4" s="113"/>
      <c r="K4" s="123"/>
      <c r="L4" s="117"/>
      <c r="M4" s="101"/>
      <c r="N4" s="101"/>
      <c r="O4" s="101"/>
      <c r="P4" s="101"/>
      <c r="Q4" s="101"/>
      <c r="R4" s="101"/>
      <c r="S4" s="101"/>
      <c r="T4" s="101"/>
      <c r="U4" s="102"/>
    </row>
    <row r="5" spans="1:21" ht="12.75">
      <c r="D5" s="19"/>
      <c r="E5" s="20"/>
    </row>
    <row r="6" spans="1:21" ht="12.75">
      <c r="D6" s="19"/>
      <c r="E6" s="20"/>
    </row>
    <row r="7" spans="1:21" ht="12.75">
      <c r="D7" s="19"/>
      <c r="E7" s="20"/>
    </row>
    <row r="8" spans="1:21" ht="12.75">
      <c r="D8" s="19"/>
      <c r="E8" s="20"/>
    </row>
    <row r="9" spans="1:21" ht="12.75">
      <c r="D9" s="19"/>
      <c r="E9" s="20"/>
    </row>
    <row r="10" spans="1:21" ht="12.75">
      <c r="D10" s="19"/>
      <c r="E10" s="20"/>
    </row>
    <row r="11" spans="1:21" ht="12.75">
      <c r="D11" s="19"/>
      <c r="E11" s="20"/>
    </row>
    <row r="12" spans="1:21" ht="12.75">
      <c r="D12" s="19"/>
      <c r="E12" s="20"/>
    </row>
    <row r="13" spans="1:21" ht="12.75">
      <c r="D13" s="19"/>
      <c r="E13" s="20"/>
    </row>
    <row r="14" spans="1:21" ht="12.75">
      <c r="D14" s="19"/>
      <c r="E14" s="20"/>
    </row>
    <row r="15" spans="1:21" ht="12.75">
      <c r="D15" s="19"/>
      <c r="E15" s="20"/>
    </row>
    <row r="16" spans="1:21" ht="12.75">
      <c r="D16" s="19"/>
      <c r="E16" s="20"/>
    </row>
    <row r="17" spans="4:5" ht="12.75">
      <c r="D17" s="19"/>
      <c r="E17" s="20"/>
    </row>
    <row r="18" spans="4:5" ht="12.75">
      <c r="D18" s="19"/>
      <c r="E18" s="20"/>
    </row>
    <row r="19" spans="4:5" ht="12.75">
      <c r="D19" s="19"/>
      <c r="E19" s="20"/>
    </row>
    <row r="20" spans="4:5" ht="12.75">
      <c r="D20" s="19"/>
      <c r="E20" s="20"/>
    </row>
    <row r="21" spans="4:5" ht="12.75">
      <c r="D21" s="19"/>
      <c r="E21" s="20"/>
    </row>
    <row r="22" spans="4:5" ht="12.75">
      <c r="D22" s="19"/>
      <c r="E22" s="20"/>
    </row>
    <row r="23" spans="4:5" ht="12.75">
      <c r="D23" s="19"/>
      <c r="E23" s="20"/>
    </row>
    <row r="24" spans="4:5" ht="12.75">
      <c r="D24" s="19"/>
      <c r="E24" s="20"/>
    </row>
    <row r="25" spans="4:5" ht="12.75">
      <c r="D25" s="19"/>
      <c r="E25" s="20"/>
    </row>
    <row r="26" spans="4:5" ht="12.75">
      <c r="D26" s="19"/>
      <c r="E26" s="20"/>
    </row>
    <row r="27" spans="4:5" ht="12.75">
      <c r="D27" s="19"/>
      <c r="E27" s="20"/>
    </row>
    <row r="28" spans="4:5" ht="12.75">
      <c r="D28" s="19"/>
      <c r="E28" s="20"/>
    </row>
    <row r="29" spans="4:5" ht="12.75">
      <c r="D29" s="19"/>
      <c r="E29" s="20"/>
    </row>
    <row r="30" spans="4:5" ht="12.75">
      <c r="D30" s="19"/>
      <c r="E30" s="20"/>
    </row>
    <row r="31" spans="4:5" ht="12.75">
      <c r="D31" s="19"/>
      <c r="E31" s="20"/>
    </row>
    <row r="32" spans="4:5" ht="12.75">
      <c r="D32" s="19"/>
      <c r="E32" s="20"/>
    </row>
    <row r="33" spans="4:5" ht="12.75">
      <c r="D33" s="19"/>
      <c r="E33" s="20"/>
    </row>
    <row r="34" spans="4:5" ht="12.75">
      <c r="D34" s="19"/>
      <c r="E34" s="20"/>
    </row>
    <row r="35" spans="4:5" ht="12.75">
      <c r="D35" s="19"/>
      <c r="E35" s="20"/>
    </row>
    <row r="36" spans="4:5" ht="12.75">
      <c r="D36" s="19"/>
      <c r="E36" s="20"/>
    </row>
    <row r="37" spans="4:5" ht="12.75">
      <c r="D37" s="19"/>
      <c r="E37" s="20"/>
    </row>
    <row r="38" spans="4:5" ht="12.75">
      <c r="D38" s="19"/>
      <c r="E38" s="20"/>
    </row>
    <row r="39" spans="4:5" ht="12.75">
      <c r="D39" s="19"/>
      <c r="E39" s="20"/>
    </row>
    <row r="40" spans="4:5" ht="12.75">
      <c r="D40" s="19"/>
      <c r="E40" s="20"/>
    </row>
    <row r="41" spans="4:5" ht="12.75">
      <c r="D41" s="19"/>
      <c r="E41" s="20"/>
    </row>
    <row r="42" spans="4:5" ht="12.75">
      <c r="D42" s="19"/>
      <c r="E42" s="20"/>
    </row>
    <row r="43" spans="4:5" ht="12.75">
      <c r="D43" s="19"/>
      <c r="E43" s="20"/>
    </row>
    <row r="44" spans="4:5" ht="12.75">
      <c r="D44" s="19"/>
      <c r="E44" s="20"/>
    </row>
    <row r="45" spans="4:5" ht="12.75">
      <c r="D45" s="19"/>
      <c r="E45" s="20"/>
    </row>
    <row r="46" spans="4:5" ht="12.75">
      <c r="D46" s="19"/>
      <c r="E46" s="20"/>
    </row>
    <row r="47" spans="4:5" ht="12.75">
      <c r="D47" s="19"/>
      <c r="E47" s="20"/>
    </row>
    <row r="48" spans="4:5" ht="12.75">
      <c r="D48" s="19"/>
      <c r="E48" s="20"/>
    </row>
    <row r="49" spans="4:5" ht="12.75">
      <c r="D49" s="19"/>
      <c r="E49" s="20"/>
    </row>
    <row r="50" spans="4:5" ht="12.75">
      <c r="D50" s="19"/>
      <c r="E50" s="20"/>
    </row>
    <row r="51" spans="4:5" ht="12.75">
      <c r="D51" s="19"/>
      <c r="E51" s="20"/>
    </row>
    <row r="52" spans="4:5" ht="12.75">
      <c r="D52" s="19"/>
      <c r="E52" s="20"/>
    </row>
    <row r="53" spans="4:5" ht="12.75">
      <c r="D53" s="19"/>
      <c r="E53" s="20"/>
    </row>
    <row r="54" spans="4:5" ht="12.75">
      <c r="D54" s="19"/>
      <c r="E54" s="20"/>
    </row>
    <row r="55" spans="4:5" ht="12.75">
      <c r="D55" s="19"/>
      <c r="E55" s="20"/>
    </row>
    <row r="56" spans="4:5" ht="12.75">
      <c r="D56" s="19"/>
      <c r="E56" s="20"/>
    </row>
    <row r="57" spans="4:5" ht="12.75">
      <c r="D57" s="19"/>
      <c r="E57" s="20"/>
    </row>
    <row r="58" spans="4:5" ht="12.75">
      <c r="D58" s="19"/>
      <c r="E58" s="20"/>
    </row>
    <row r="59" spans="4:5" ht="12.75">
      <c r="D59" s="19"/>
      <c r="E59" s="20"/>
    </row>
    <row r="60" spans="4:5" ht="12.75">
      <c r="D60" s="19"/>
      <c r="E60" s="20"/>
    </row>
    <row r="61" spans="4:5" ht="12.75">
      <c r="D61" s="19"/>
      <c r="E61" s="20"/>
    </row>
    <row r="62" spans="4:5" ht="12.75">
      <c r="D62" s="19"/>
      <c r="E62" s="20"/>
    </row>
    <row r="63" spans="4:5" ht="12.75">
      <c r="D63" s="19"/>
      <c r="E63" s="20"/>
    </row>
    <row r="64" spans="4:5" ht="12.75">
      <c r="D64" s="19"/>
      <c r="E64" s="20"/>
    </row>
    <row r="65" spans="4:5" ht="12.75">
      <c r="D65" s="19"/>
      <c r="E65" s="20"/>
    </row>
    <row r="66" spans="4:5" ht="12.75">
      <c r="D66" s="19"/>
      <c r="E66" s="20"/>
    </row>
    <row r="67" spans="4:5" ht="12.75">
      <c r="D67" s="19"/>
      <c r="E67" s="20"/>
    </row>
    <row r="68" spans="4:5" ht="12.75">
      <c r="D68" s="19"/>
      <c r="E68" s="20"/>
    </row>
    <row r="69" spans="4:5" ht="12.75">
      <c r="D69" s="19"/>
      <c r="E69" s="20"/>
    </row>
    <row r="70" spans="4:5" ht="12.75">
      <c r="D70" s="19"/>
      <c r="E70" s="20"/>
    </row>
    <row r="71" spans="4:5" ht="12.75">
      <c r="D71" s="19"/>
      <c r="E71" s="20"/>
    </row>
    <row r="72" spans="4:5" ht="12.75">
      <c r="D72" s="19"/>
      <c r="E72" s="20"/>
    </row>
    <row r="73" spans="4:5" ht="12.75">
      <c r="D73" s="19"/>
      <c r="E73" s="20"/>
    </row>
    <row r="74" spans="4:5" ht="12.75">
      <c r="D74" s="19"/>
      <c r="E74" s="20"/>
    </row>
    <row r="75" spans="4:5" ht="12.75">
      <c r="D75" s="19"/>
      <c r="E75" s="20"/>
    </row>
    <row r="76" spans="4:5" ht="12.75">
      <c r="D76" s="19"/>
      <c r="E76" s="20"/>
    </row>
    <row r="77" spans="4:5" ht="12.75">
      <c r="D77" s="19"/>
      <c r="E77" s="20"/>
    </row>
    <row r="78" spans="4:5" ht="12.75">
      <c r="D78" s="19"/>
      <c r="E78" s="20"/>
    </row>
    <row r="79" spans="4:5" ht="12.75">
      <c r="D79" s="19"/>
      <c r="E79" s="20"/>
    </row>
    <row r="80" spans="4:5" ht="12.75">
      <c r="D80" s="19"/>
      <c r="E80" s="20"/>
    </row>
    <row r="81" spans="4:5" ht="12.75">
      <c r="D81" s="19"/>
      <c r="E81" s="20"/>
    </row>
    <row r="82" spans="4:5" ht="12.75">
      <c r="D82" s="19"/>
      <c r="E82" s="20"/>
    </row>
    <row r="83" spans="4:5" ht="12.75">
      <c r="D83" s="19"/>
      <c r="E83" s="20"/>
    </row>
    <row r="84" spans="4:5" ht="12.75">
      <c r="D84" s="19"/>
      <c r="E84" s="20"/>
    </row>
    <row r="85" spans="4:5" ht="12.75">
      <c r="D85" s="19"/>
      <c r="E85" s="20"/>
    </row>
    <row r="86" spans="4:5" ht="12.75">
      <c r="D86" s="19"/>
      <c r="E86" s="20"/>
    </row>
    <row r="87" spans="4:5" ht="12.75">
      <c r="D87" s="19"/>
      <c r="E87" s="20"/>
    </row>
    <row r="88" spans="4:5" ht="12.75">
      <c r="D88" s="19"/>
      <c r="E88" s="20"/>
    </row>
    <row r="89" spans="4:5" ht="12.75">
      <c r="D89" s="19"/>
      <c r="E89" s="20"/>
    </row>
    <row r="90" spans="4:5" ht="12.75">
      <c r="D90" s="19"/>
      <c r="E90" s="20"/>
    </row>
    <row r="91" spans="4:5" ht="12.75">
      <c r="D91" s="19"/>
      <c r="E91" s="20"/>
    </row>
    <row r="92" spans="4:5" ht="12.75">
      <c r="D92" s="19"/>
      <c r="E92" s="20"/>
    </row>
    <row r="93" spans="4:5" ht="12.75">
      <c r="D93" s="19"/>
      <c r="E93" s="20"/>
    </row>
    <row r="94" spans="4:5" ht="12.75">
      <c r="D94" s="19"/>
      <c r="E94" s="20"/>
    </row>
    <row r="95" spans="4:5" ht="12.75">
      <c r="D95" s="19"/>
      <c r="E95" s="20"/>
    </row>
    <row r="96" spans="4:5" ht="12.75">
      <c r="D96" s="19"/>
      <c r="E96" s="20"/>
    </row>
    <row r="97" spans="4:5" ht="12.75">
      <c r="D97" s="19"/>
      <c r="E97" s="20"/>
    </row>
    <row r="98" spans="4:5" ht="12.75">
      <c r="D98" s="19"/>
      <c r="E98" s="20"/>
    </row>
    <row r="99" spans="4:5" ht="12.75">
      <c r="D99" s="19"/>
      <c r="E99" s="20"/>
    </row>
    <row r="100" spans="4:5" ht="12.75">
      <c r="D100" s="19"/>
      <c r="E100" s="20"/>
    </row>
    <row r="101" spans="4:5" ht="12.75">
      <c r="D101" s="19"/>
      <c r="E101" s="20"/>
    </row>
    <row r="102" spans="4:5" ht="12.75">
      <c r="D102" s="19"/>
      <c r="E102" s="20"/>
    </row>
    <row r="103" spans="4:5" ht="12.75">
      <c r="D103" s="19"/>
      <c r="E103" s="20"/>
    </row>
    <row r="104" spans="4:5" ht="12.75">
      <c r="D104" s="19"/>
      <c r="E104" s="20"/>
    </row>
    <row r="105" spans="4:5" ht="12.75">
      <c r="D105" s="19"/>
      <c r="E105" s="20"/>
    </row>
    <row r="106" spans="4:5" ht="12.75">
      <c r="D106" s="19"/>
      <c r="E106" s="20"/>
    </row>
    <row r="107" spans="4:5" ht="12.75">
      <c r="D107" s="19"/>
      <c r="E107" s="20"/>
    </row>
    <row r="108" spans="4:5" ht="12.75">
      <c r="D108" s="19"/>
      <c r="E108" s="20"/>
    </row>
    <row r="109" spans="4:5" ht="12.75">
      <c r="D109" s="19"/>
      <c r="E109" s="20"/>
    </row>
    <row r="110" spans="4:5" ht="12.75">
      <c r="D110" s="19"/>
      <c r="E110" s="20"/>
    </row>
    <row r="111" spans="4:5" ht="12.75">
      <c r="D111" s="19"/>
      <c r="E111" s="20"/>
    </row>
    <row r="112" spans="4:5" ht="12.75">
      <c r="D112" s="19"/>
      <c r="E112" s="20"/>
    </row>
    <row r="113" spans="4:5" ht="12.75">
      <c r="D113" s="19"/>
      <c r="E113" s="20"/>
    </row>
    <row r="114" spans="4:5" ht="12.75">
      <c r="D114" s="19"/>
      <c r="E114" s="20"/>
    </row>
    <row r="115" spans="4:5" ht="12.75">
      <c r="D115" s="19"/>
      <c r="E115" s="20"/>
    </row>
    <row r="116" spans="4:5" ht="12.75">
      <c r="D116" s="19"/>
      <c r="E116" s="20"/>
    </row>
    <row r="117" spans="4:5" ht="12.75">
      <c r="D117" s="19"/>
      <c r="E117" s="20"/>
    </row>
    <row r="118" spans="4:5" ht="12.75">
      <c r="D118" s="19"/>
      <c r="E118" s="20"/>
    </row>
    <row r="119" spans="4:5" ht="12.75">
      <c r="D119" s="19"/>
      <c r="E119" s="20"/>
    </row>
    <row r="120" spans="4:5" ht="12.75">
      <c r="D120" s="19"/>
      <c r="E120" s="20"/>
    </row>
    <row r="121" spans="4:5" ht="12.75">
      <c r="D121" s="19"/>
      <c r="E121" s="20"/>
    </row>
    <row r="122" spans="4:5" ht="12.75">
      <c r="D122" s="19"/>
      <c r="E122" s="20"/>
    </row>
    <row r="123" spans="4:5" ht="12.75">
      <c r="D123" s="19"/>
      <c r="E123" s="20"/>
    </row>
    <row r="124" spans="4:5" ht="12.75">
      <c r="D124" s="19"/>
      <c r="E124" s="20"/>
    </row>
    <row r="125" spans="4:5" ht="12.75">
      <c r="D125" s="19"/>
      <c r="E125" s="20"/>
    </row>
    <row r="126" spans="4:5" ht="12.75">
      <c r="D126" s="19"/>
      <c r="E126" s="20"/>
    </row>
    <row r="127" spans="4:5" ht="12.75">
      <c r="D127" s="19"/>
      <c r="E127" s="20"/>
    </row>
    <row r="128" spans="4:5" ht="12.75">
      <c r="D128" s="19"/>
      <c r="E128" s="20"/>
    </row>
    <row r="129" spans="4:5" ht="12.75">
      <c r="D129" s="19"/>
      <c r="E129" s="20"/>
    </row>
    <row r="130" spans="4:5" ht="12.75">
      <c r="D130" s="19"/>
      <c r="E130" s="20"/>
    </row>
    <row r="131" spans="4:5" ht="12.75">
      <c r="D131" s="19"/>
      <c r="E131" s="20"/>
    </row>
    <row r="132" spans="4:5" ht="12.75">
      <c r="D132" s="19"/>
      <c r="E132" s="20"/>
    </row>
    <row r="133" spans="4:5" ht="12.75">
      <c r="D133" s="19"/>
      <c r="E133" s="20"/>
    </row>
    <row r="134" spans="4:5" ht="12.75">
      <c r="D134" s="19"/>
      <c r="E134" s="20"/>
    </row>
    <row r="135" spans="4:5" ht="12.75">
      <c r="D135" s="19"/>
      <c r="E135" s="20"/>
    </row>
    <row r="136" spans="4:5" ht="12.75">
      <c r="D136" s="19"/>
      <c r="E136" s="20"/>
    </row>
    <row r="137" spans="4:5" ht="12.75">
      <c r="D137" s="19"/>
      <c r="E137" s="20"/>
    </row>
    <row r="138" spans="4:5" ht="12.75">
      <c r="D138" s="19"/>
      <c r="E138" s="20"/>
    </row>
    <row r="139" spans="4:5" ht="12.75">
      <c r="D139" s="19"/>
      <c r="E139" s="20"/>
    </row>
    <row r="140" spans="4:5" ht="12.75">
      <c r="D140" s="19"/>
      <c r="E140" s="20"/>
    </row>
    <row r="141" spans="4:5" ht="12.75">
      <c r="D141" s="19"/>
      <c r="E141" s="20"/>
    </row>
    <row r="142" spans="4:5" ht="12.75">
      <c r="D142" s="19"/>
      <c r="E142" s="20"/>
    </row>
    <row r="143" spans="4:5" ht="12.75">
      <c r="D143" s="19"/>
      <c r="E143" s="20"/>
    </row>
    <row r="144" spans="4:5" ht="12.75">
      <c r="D144" s="19"/>
      <c r="E144" s="20"/>
    </row>
    <row r="145" spans="4:5" ht="12.75">
      <c r="D145" s="19"/>
      <c r="E145" s="20"/>
    </row>
    <row r="146" spans="4:5" ht="12.75">
      <c r="D146" s="19"/>
      <c r="E146" s="20"/>
    </row>
    <row r="147" spans="4:5" ht="12.75">
      <c r="D147" s="19"/>
      <c r="E147" s="20"/>
    </row>
    <row r="148" spans="4:5" ht="12.75">
      <c r="D148" s="19"/>
      <c r="E148" s="20"/>
    </row>
    <row r="149" spans="4:5" ht="12.75">
      <c r="D149" s="19"/>
      <c r="E149" s="20"/>
    </row>
    <row r="150" spans="4:5" ht="12.75">
      <c r="D150" s="19"/>
      <c r="E150" s="20"/>
    </row>
    <row r="151" spans="4:5" ht="12.75">
      <c r="D151" s="19"/>
      <c r="E151" s="20"/>
    </row>
    <row r="152" spans="4:5" ht="12.75">
      <c r="D152" s="19"/>
      <c r="E152" s="20"/>
    </row>
    <row r="153" spans="4:5" ht="12.75">
      <c r="D153" s="19"/>
      <c r="E153" s="20"/>
    </row>
    <row r="154" spans="4:5" ht="12.75">
      <c r="D154" s="19"/>
      <c r="E154" s="20"/>
    </row>
    <row r="155" spans="4:5" ht="12.75">
      <c r="D155" s="19"/>
      <c r="E155" s="20"/>
    </row>
    <row r="156" spans="4:5" ht="12.75">
      <c r="D156" s="19"/>
      <c r="E156" s="20"/>
    </row>
    <row r="157" spans="4:5" ht="12.75">
      <c r="D157" s="19"/>
      <c r="E157" s="20"/>
    </row>
    <row r="158" spans="4:5" ht="12.75">
      <c r="D158" s="19"/>
      <c r="E158" s="20"/>
    </row>
    <row r="159" spans="4:5" ht="12.75">
      <c r="D159" s="19"/>
      <c r="E159" s="20"/>
    </row>
    <row r="160" spans="4:5" ht="12.75">
      <c r="D160" s="19"/>
      <c r="E160" s="20"/>
    </row>
    <row r="161" spans="4:5" ht="12.75">
      <c r="D161" s="19"/>
      <c r="E161" s="20"/>
    </row>
    <row r="162" spans="4:5" ht="12.75">
      <c r="D162" s="19"/>
      <c r="E162" s="20"/>
    </row>
    <row r="163" spans="4:5" ht="12.75">
      <c r="D163" s="19"/>
      <c r="E163" s="20"/>
    </row>
    <row r="164" spans="4:5" ht="12.75">
      <c r="D164" s="19"/>
      <c r="E164" s="20"/>
    </row>
    <row r="165" spans="4:5" ht="12.75">
      <c r="D165" s="19"/>
      <c r="E165" s="20"/>
    </row>
    <row r="166" spans="4:5" ht="12.75">
      <c r="D166" s="19"/>
      <c r="E166" s="20"/>
    </row>
    <row r="167" spans="4:5" ht="12.75">
      <c r="D167" s="19"/>
      <c r="E167" s="20"/>
    </row>
    <row r="168" spans="4:5" ht="12.75">
      <c r="D168" s="19"/>
      <c r="E168" s="20"/>
    </row>
    <row r="169" spans="4:5" ht="12.75">
      <c r="D169" s="19"/>
      <c r="E169" s="20"/>
    </row>
    <row r="170" spans="4:5" ht="12.75">
      <c r="D170" s="19"/>
      <c r="E170" s="20"/>
    </row>
    <row r="171" spans="4:5" ht="12.75">
      <c r="D171" s="19"/>
      <c r="E171" s="20"/>
    </row>
    <row r="172" spans="4:5" ht="12.75">
      <c r="D172" s="19"/>
      <c r="E172" s="20"/>
    </row>
    <row r="173" spans="4:5" ht="12.75">
      <c r="D173" s="19"/>
      <c r="E173" s="20"/>
    </row>
    <row r="174" spans="4:5" ht="12.75">
      <c r="D174" s="19"/>
      <c r="E174" s="20"/>
    </row>
    <row r="175" spans="4:5" ht="12.75">
      <c r="D175" s="19"/>
      <c r="E175" s="20"/>
    </row>
    <row r="176" spans="4:5" ht="12.75">
      <c r="D176" s="19"/>
      <c r="E176" s="20"/>
    </row>
    <row r="177" spans="4:5" ht="12.75">
      <c r="D177" s="19"/>
      <c r="E177" s="20"/>
    </row>
    <row r="178" spans="4:5" ht="12.75">
      <c r="D178" s="19"/>
      <c r="E178" s="20"/>
    </row>
    <row r="179" spans="4:5" ht="12.75">
      <c r="D179" s="19"/>
      <c r="E179" s="20"/>
    </row>
    <row r="180" spans="4:5" ht="12.75">
      <c r="D180" s="19"/>
      <c r="E180" s="20"/>
    </row>
    <row r="181" spans="4:5" ht="12.75">
      <c r="D181" s="19"/>
      <c r="E181" s="20"/>
    </row>
    <row r="182" spans="4:5" ht="12.75">
      <c r="D182" s="19"/>
      <c r="E182" s="20"/>
    </row>
    <row r="183" spans="4:5" ht="12.75">
      <c r="D183" s="19"/>
      <c r="E183" s="20"/>
    </row>
    <row r="184" spans="4:5" ht="12.75">
      <c r="D184" s="19"/>
      <c r="E184" s="20"/>
    </row>
    <row r="185" spans="4:5" ht="12.75">
      <c r="D185" s="19"/>
      <c r="E185" s="20"/>
    </row>
    <row r="186" spans="4:5" ht="12.75">
      <c r="D186" s="19"/>
      <c r="E186" s="20"/>
    </row>
    <row r="187" spans="4:5" ht="12.75">
      <c r="D187" s="19"/>
      <c r="E187" s="20"/>
    </row>
    <row r="188" spans="4:5" ht="12.75">
      <c r="D188" s="19"/>
      <c r="E188" s="20"/>
    </row>
    <row r="189" spans="4:5" ht="12.75">
      <c r="D189" s="19"/>
      <c r="E189" s="20"/>
    </row>
    <row r="190" spans="4:5" ht="12.75">
      <c r="D190" s="19"/>
      <c r="E190" s="20"/>
    </row>
    <row r="191" spans="4:5" ht="12.75">
      <c r="D191" s="19"/>
      <c r="E191" s="20"/>
    </row>
    <row r="192" spans="4:5" ht="12.75">
      <c r="D192" s="19"/>
      <c r="E192" s="20"/>
    </row>
    <row r="193" spans="4:5" ht="12.75">
      <c r="D193" s="19"/>
      <c r="E193" s="20"/>
    </row>
    <row r="194" spans="4:5" ht="12.75">
      <c r="D194" s="19"/>
      <c r="E194" s="20"/>
    </row>
    <row r="195" spans="4:5" ht="12.75">
      <c r="D195" s="19"/>
      <c r="E195" s="20"/>
    </row>
    <row r="196" spans="4:5" ht="12.75">
      <c r="D196" s="19"/>
      <c r="E196" s="20"/>
    </row>
    <row r="197" spans="4:5" ht="12.75">
      <c r="D197" s="19"/>
      <c r="E197" s="20"/>
    </row>
    <row r="198" spans="4:5" ht="12.75">
      <c r="D198" s="19"/>
      <c r="E198" s="20"/>
    </row>
    <row r="199" spans="4:5" ht="12.75">
      <c r="D199" s="19"/>
      <c r="E199" s="20"/>
    </row>
    <row r="200" spans="4:5" ht="12.75">
      <c r="D200" s="19"/>
      <c r="E200" s="20"/>
    </row>
    <row r="201" spans="4:5" ht="12.75">
      <c r="D201" s="19"/>
      <c r="E201" s="20"/>
    </row>
    <row r="202" spans="4:5" ht="12.75">
      <c r="D202" s="19"/>
      <c r="E202" s="20"/>
    </row>
    <row r="203" spans="4:5" ht="12.75">
      <c r="D203" s="19"/>
      <c r="E203" s="20"/>
    </row>
    <row r="204" spans="4:5" ht="12.75">
      <c r="D204" s="19"/>
      <c r="E204" s="20"/>
    </row>
    <row r="205" spans="4:5" ht="12.75">
      <c r="D205" s="19"/>
      <c r="E205" s="20"/>
    </row>
    <row r="206" spans="4:5" ht="12.75">
      <c r="D206" s="19"/>
      <c r="E206" s="20"/>
    </row>
    <row r="207" spans="4:5" ht="12.75">
      <c r="D207" s="19"/>
      <c r="E207" s="20"/>
    </row>
    <row r="208" spans="4:5" ht="12.75">
      <c r="D208" s="19"/>
      <c r="E208" s="20"/>
    </row>
    <row r="209" spans="4:5" ht="12.75">
      <c r="D209" s="19"/>
      <c r="E209" s="20"/>
    </row>
    <row r="210" spans="4:5" ht="12.75">
      <c r="D210" s="19"/>
      <c r="E210" s="20"/>
    </row>
    <row r="211" spans="4:5" ht="12.75">
      <c r="D211" s="19"/>
      <c r="E211" s="20"/>
    </row>
    <row r="212" spans="4:5" ht="12.75">
      <c r="D212" s="19"/>
      <c r="E212" s="20"/>
    </row>
    <row r="213" spans="4:5" ht="12.75">
      <c r="D213" s="19"/>
      <c r="E213" s="20"/>
    </row>
    <row r="214" spans="4:5" ht="12.75">
      <c r="D214" s="19"/>
      <c r="E214" s="20"/>
    </row>
    <row r="215" spans="4:5" ht="12.75">
      <c r="D215" s="19"/>
      <c r="E215" s="20"/>
    </row>
    <row r="216" spans="4:5" ht="12.75">
      <c r="D216" s="19"/>
      <c r="E216" s="20"/>
    </row>
    <row r="217" spans="4:5" ht="12.75">
      <c r="D217" s="19"/>
      <c r="E217" s="20"/>
    </row>
    <row r="218" spans="4:5" ht="12.75">
      <c r="D218" s="19"/>
      <c r="E218" s="20"/>
    </row>
    <row r="219" spans="4:5" ht="12.75">
      <c r="D219" s="19"/>
      <c r="E219" s="20"/>
    </row>
    <row r="220" spans="4:5" ht="12.75">
      <c r="D220" s="19"/>
      <c r="E220" s="20"/>
    </row>
    <row r="221" spans="4:5" ht="12.75">
      <c r="D221" s="19"/>
      <c r="E221" s="20"/>
    </row>
    <row r="222" spans="4:5" ht="12.75">
      <c r="D222" s="19"/>
      <c r="E222" s="20"/>
    </row>
    <row r="223" spans="4:5" ht="12.75">
      <c r="D223" s="19"/>
      <c r="E223" s="20"/>
    </row>
    <row r="224" spans="4:5" ht="12.75">
      <c r="D224" s="19"/>
      <c r="E224" s="20"/>
    </row>
    <row r="225" spans="4:5" ht="12.75">
      <c r="D225" s="19"/>
      <c r="E225" s="20"/>
    </row>
    <row r="226" spans="4:5" ht="12.75">
      <c r="D226" s="19"/>
      <c r="E226" s="20"/>
    </row>
    <row r="227" spans="4:5" ht="12.75">
      <c r="D227" s="19"/>
      <c r="E227" s="20"/>
    </row>
    <row r="228" spans="4:5" ht="12.75">
      <c r="D228" s="19"/>
      <c r="E228" s="20"/>
    </row>
    <row r="229" spans="4:5" ht="12.75">
      <c r="D229" s="19"/>
      <c r="E229" s="20"/>
    </row>
    <row r="230" spans="4:5" ht="12.75">
      <c r="D230" s="19"/>
      <c r="E230" s="20"/>
    </row>
    <row r="231" spans="4:5" ht="12.75">
      <c r="D231" s="19"/>
      <c r="E231" s="20"/>
    </row>
    <row r="232" spans="4:5" ht="12.75">
      <c r="D232" s="19"/>
      <c r="E232" s="20"/>
    </row>
    <row r="233" spans="4:5" ht="12.75">
      <c r="D233" s="19"/>
      <c r="E233" s="20"/>
    </row>
    <row r="234" spans="4:5" ht="12.75">
      <c r="D234" s="19"/>
      <c r="E234" s="20"/>
    </row>
    <row r="235" spans="4:5" ht="12.75">
      <c r="D235" s="19"/>
      <c r="E235" s="20"/>
    </row>
    <row r="236" spans="4:5" ht="12.75">
      <c r="D236" s="19"/>
      <c r="E236" s="20"/>
    </row>
    <row r="237" spans="4:5" ht="12.75">
      <c r="D237" s="19"/>
      <c r="E237" s="20"/>
    </row>
    <row r="238" spans="4:5" ht="12.75">
      <c r="D238" s="19"/>
      <c r="E238" s="20"/>
    </row>
    <row r="239" spans="4:5" ht="12.75">
      <c r="D239" s="19"/>
      <c r="E239" s="20"/>
    </row>
    <row r="240" spans="4:5" ht="12.75">
      <c r="D240" s="19"/>
      <c r="E240" s="20"/>
    </row>
    <row r="241" spans="4:5" ht="12.75">
      <c r="D241" s="19"/>
      <c r="E241" s="20"/>
    </row>
    <row r="242" spans="4:5" ht="12.75">
      <c r="D242" s="19"/>
      <c r="E242" s="20"/>
    </row>
    <row r="243" spans="4:5" ht="12.75">
      <c r="D243" s="19"/>
      <c r="E243" s="20"/>
    </row>
    <row r="244" spans="4:5" ht="12.75">
      <c r="D244" s="19"/>
      <c r="E244" s="20"/>
    </row>
    <row r="245" spans="4:5" ht="12.75">
      <c r="D245" s="19"/>
      <c r="E245" s="20"/>
    </row>
    <row r="246" spans="4:5" ht="12.75">
      <c r="D246" s="19"/>
      <c r="E246" s="20"/>
    </row>
    <row r="247" spans="4:5" ht="12.75">
      <c r="D247" s="19"/>
      <c r="E247" s="20"/>
    </row>
    <row r="248" spans="4:5" ht="12.75">
      <c r="D248" s="19"/>
      <c r="E248" s="20"/>
    </row>
    <row r="249" spans="4:5" ht="12.75">
      <c r="D249" s="19"/>
      <c r="E249" s="20"/>
    </row>
    <row r="250" spans="4:5" ht="12.75">
      <c r="D250" s="19"/>
      <c r="E250" s="20"/>
    </row>
    <row r="251" spans="4:5" ht="12.75">
      <c r="D251" s="19"/>
      <c r="E251" s="20"/>
    </row>
    <row r="252" spans="4:5" ht="12.75">
      <c r="D252" s="19"/>
      <c r="E252" s="20"/>
    </row>
    <row r="253" spans="4:5" ht="12.75">
      <c r="D253" s="19"/>
      <c r="E253" s="20"/>
    </row>
    <row r="254" spans="4:5" ht="12.75">
      <c r="D254" s="19"/>
      <c r="E254" s="20"/>
    </row>
    <row r="255" spans="4:5" ht="12.75">
      <c r="D255" s="19"/>
      <c r="E255" s="20"/>
    </row>
    <row r="256" spans="4:5" ht="12.75">
      <c r="D256" s="19"/>
      <c r="E256" s="20"/>
    </row>
    <row r="257" spans="4:5" ht="12.75">
      <c r="D257" s="19"/>
      <c r="E257" s="20"/>
    </row>
    <row r="258" spans="4:5" ht="12.75">
      <c r="D258" s="19"/>
      <c r="E258" s="20"/>
    </row>
    <row r="259" spans="4:5" ht="12.75">
      <c r="D259" s="19"/>
      <c r="E259" s="20"/>
    </row>
    <row r="260" spans="4:5" ht="12.75">
      <c r="D260" s="19"/>
      <c r="E260" s="20"/>
    </row>
    <row r="261" spans="4:5" ht="12.75">
      <c r="D261" s="19"/>
      <c r="E261" s="20"/>
    </row>
    <row r="262" spans="4:5" ht="12.75">
      <c r="D262" s="19"/>
      <c r="E262" s="20"/>
    </row>
    <row r="263" spans="4:5" ht="12.75">
      <c r="D263" s="19"/>
      <c r="E263" s="20"/>
    </row>
    <row r="264" spans="4:5" ht="12.75">
      <c r="D264" s="19"/>
      <c r="E264" s="20"/>
    </row>
    <row r="265" spans="4:5" ht="12.75">
      <c r="D265" s="19"/>
      <c r="E265" s="20"/>
    </row>
    <row r="266" spans="4:5" ht="12.75">
      <c r="D266" s="19"/>
      <c r="E266" s="20"/>
    </row>
    <row r="267" spans="4:5" ht="12.75">
      <c r="D267" s="19"/>
      <c r="E267" s="20"/>
    </row>
    <row r="268" spans="4:5" ht="12.75">
      <c r="D268" s="19"/>
      <c r="E268" s="20"/>
    </row>
    <row r="269" spans="4:5" ht="12.75">
      <c r="D269" s="19"/>
      <c r="E269" s="20"/>
    </row>
    <row r="270" spans="4:5" ht="12.75">
      <c r="D270" s="19"/>
      <c r="E270" s="20"/>
    </row>
    <row r="271" spans="4:5" ht="12.75">
      <c r="D271" s="19"/>
      <c r="E271" s="20"/>
    </row>
    <row r="272" spans="4:5" ht="12.75">
      <c r="D272" s="19"/>
      <c r="E272" s="20"/>
    </row>
    <row r="273" spans="4:5" ht="12.75">
      <c r="D273" s="19"/>
      <c r="E273" s="20"/>
    </row>
    <row r="274" spans="4:5" ht="12.75">
      <c r="D274" s="19"/>
      <c r="E274" s="20"/>
    </row>
    <row r="275" spans="4:5" ht="12.75">
      <c r="D275" s="19"/>
      <c r="E275" s="20"/>
    </row>
    <row r="276" spans="4:5" ht="12.75">
      <c r="D276" s="19"/>
      <c r="E276" s="20"/>
    </row>
    <row r="277" spans="4:5" ht="12.75">
      <c r="D277" s="19"/>
      <c r="E277" s="20"/>
    </row>
    <row r="278" spans="4:5" ht="12.75">
      <c r="D278" s="19"/>
      <c r="E278" s="20"/>
    </row>
    <row r="279" spans="4:5" ht="12.75">
      <c r="D279" s="19"/>
      <c r="E279" s="20"/>
    </row>
    <row r="280" spans="4:5" ht="12.75">
      <c r="D280" s="19"/>
      <c r="E280" s="20"/>
    </row>
    <row r="281" spans="4:5" ht="12.75">
      <c r="D281" s="19"/>
      <c r="E281" s="20"/>
    </row>
    <row r="282" spans="4:5" ht="12.75">
      <c r="D282" s="19"/>
      <c r="E282" s="20"/>
    </row>
    <row r="283" spans="4:5" ht="12.75">
      <c r="D283" s="19"/>
      <c r="E283" s="20"/>
    </row>
    <row r="284" spans="4:5" ht="12.75">
      <c r="D284" s="19"/>
      <c r="E284" s="20"/>
    </row>
    <row r="285" spans="4:5" ht="12.75">
      <c r="D285" s="19"/>
      <c r="E285" s="20"/>
    </row>
    <row r="286" spans="4:5" ht="12.75">
      <c r="D286" s="19"/>
      <c r="E286" s="20"/>
    </row>
    <row r="287" spans="4:5" ht="12.75">
      <c r="D287" s="19"/>
      <c r="E287" s="20"/>
    </row>
    <row r="288" spans="4:5" ht="12.75">
      <c r="D288" s="19"/>
      <c r="E288" s="20"/>
    </row>
    <row r="289" spans="4:5" ht="12.75">
      <c r="D289" s="19"/>
      <c r="E289" s="20"/>
    </row>
    <row r="290" spans="4:5" ht="12.75">
      <c r="D290" s="19"/>
      <c r="E290" s="20"/>
    </row>
    <row r="291" spans="4:5" ht="12.75">
      <c r="D291" s="19"/>
      <c r="E291" s="20"/>
    </row>
    <row r="292" spans="4:5" ht="12.75">
      <c r="D292" s="19"/>
      <c r="E292" s="20"/>
    </row>
    <row r="293" spans="4:5" ht="12.75">
      <c r="D293" s="19"/>
      <c r="E293" s="20"/>
    </row>
    <row r="294" spans="4:5" ht="12.75">
      <c r="D294" s="19"/>
      <c r="E294" s="20"/>
    </row>
    <row r="295" spans="4:5" ht="12.75">
      <c r="D295" s="19"/>
      <c r="E295" s="20"/>
    </row>
    <row r="296" spans="4:5" ht="12.75">
      <c r="D296" s="19"/>
      <c r="E296" s="20"/>
    </row>
    <row r="297" spans="4:5" ht="12.75">
      <c r="D297" s="19"/>
      <c r="E297" s="20"/>
    </row>
    <row r="298" spans="4:5" ht="12.75">
      <c r="D298" s="19"/>
      <c r="E298" s="20"/>
    </row>
    <row r="299" spans="4:5" ht="12.75">
      <c r="D299" s="19"/>
      <c r="E299" s="20"/>
    </row>
    <row r="300" spans="4:5" ht="12.75">
      <c r="D300" s="19"/>
      <c r="E300" s="20"/>
    </row>
    <row r="301" spans="4:5" ht="12.75">
      <c r="D301" s="19"/>
      <c r="E301" s="20"/>
    </row>
    <row r="302" spans="4:5" ht="12.75">
      <c r="D302" s="19"/>
      <c r="E302" s="20"/>
    </row>
    <row r="303" spans="4:5" ht="12.75">
      <c r="D303" s="19"/>
      <c r="E303" s="20"/>
    </row>
    <row r="304" spans="4:5" ht="12.75">
      <c r="D304" s="19"/>
      <c r="E304" s="20"/>
    </row>
    <row r="305" spans="4:5" ht="12.75">
      <c r="D305" s="19"/>
      <c r="E305" s="20"/>
    </row>
    <row r="306" spans="4:5" ht="12.75">
      <c r="D306" s="19"/>
      <c r="E306" s="20"/>
    </row>
    <row r="307" spans="4:5" ht="12.75">
      <c r="D307" s="19"/>
      <c r="E307" s="20"/>
    </row>
    <row r="308" spans="4:5" ht="12.75">
      <c r="D308" s="19"/>
      <c r="E308" s="20"/>
    </row>
    <row r="309" spans="4:5" ht="12.75">
      <c r="D309" s="19"/>
      <c r="E309" s="20"/>
    </row>
    <row r="310" spans="4:5" ht="12.75">
      <c r="D310" s="19"/>
      <c r="E310" s="20"/>
    </row>
    <row r="311" spans="4:5" ht="12.75">
      <c r="D311" s="19"/>
      <c r="E311" s="20"/>
    </row>
    <row r="312" spans="4:5" ht="12.75">
      <c r="D312" s="19"/>
      <c r="E312" s="20"/>
    </row>
    <row r="313" spans="4:5" ht="12.75">
      <c r="D313" s="19"/>
      <c r="E313" s="20"/>
    </row>
    <row r="314" spans="4:5" ht="12.75">
      <c r="D314" s="19"/>
      <c r="E314" s="20"/>
    </row>
    <row r="315" spans="4:5" ht="12.75">
      <c r="D315" s="19"/>
      <c r="E315" s="20"/>
    </row>
    <row r="316" spans="4:5" ht="12.75">
      <c r="D316" s="19"/>
      <c r="E316" s="20"/>
    </row>
    <row r="317" spans="4:5" ht="12.75">
      <c r="D317" s="19"/>
      <c r="E317" s="20"/>
    </row>
    <row r="318" spans="4:5" ht="12.75">
      <c r="D318" s="19"/>
      <c r="E318" s="20"/>
    </row>
    <row r="319" spans="4:5" ht="12.75">
      <c r="D319" s="19"/>
      <c r="E319" s="20"/>
    </row>
    <row r="320" spans="4:5" ht="12.75">
      <c r="D320" s="19"/>
      <c r="E320" s="20"/>
    </row>
    <row r="321" spans="4:5" ht="12.75">
      <c r="D321" s="19"/>
      <c r="E321" s="20"/>
    </row>
    <row r="322" spans="4:5" ht="12.75">
      <c r="D322" s="19"/>
      <c r="E322" s="20"/>
    </row>
    <row r="323" spans="4:5" ht="12.75">
      <c r="D323" s="19"/>
      <c r="E323" s="20"/>
    </row>
    <row r="324" spans="4:5" ht="12.75">
      <c r="D324" s="19"/>
      <c r="E324" s="20"/>
    </row>
    <row r="325" spans="4:5" ht="12.75">
      <c r="D325" s="19"/>
      <c r="E325" s="20"/>
    </row>
    <row r="326" spans="4:5" ht="12.75">
      <c r="D326" s="19"/>
      <c r="E326" s="20"/>
    </row>
    <row r="327" spans="4:5" ht="12.75">
      <c r="D327" s="19"/>
      <c r="E327" s="20"/>
    </row>
    <row r="328" spans="4:5" ht="12.75">
      <c r="D328" s="19"/>
      <c r="E328" s="20"/>
    </row>
    <row r="329" spans="4:5" ht="12.75">
      <c r="D329" s="19"/>
      <c r="E329" s="20"/>
    </row>
    <row r="330" spans="4:5" ht="12.75">
      <c r="D330" s="19"/>
      <c r="E330" s="20"/>
    </row>
    <row r="331" spans="4:5" ht="12.75">
      <c r="D331" s="19"/>
      <c r="E331" s="20"/>
    </row>
    <row r="332" spans="4:5" ht="12.75">
      <c r="D332" s="19"/>
      <c r="E332" s="20"/>
    </row>
    <row r="333" spans="4:5" ht="12.75">
      <c r="D333" s="19"/>
      <c r="E333" s="20"/>
    </row>
    <row r="334" spans="4:5" ht="12.75">
      <c r="D334" s="19"/>
      <c r="E334" s="20"/>
    </row>
    <row r="335" spans="4:5" ht="12.75">
      <c r="D335" s="19"/>
      <c r="E335" s="20"/>
    </row>
    <row r="336" spans="4:5" ht="12.75">
      <c r="D336" s="19"/>
      <c r="E336" s="20"/>
    </row>
    <row r="337" spans="4:5" ht="12.75">
      <c r="D337" s="19"/>
      <c r="E337" s="20"/>
    </row>
    <row r="338" spans="4:5" ht="12.75">
      <c r="D338" s="19"/>
      <c r="E338" s="20"/>
    </row>
    <row r="339" spans="4:5" ht="12.75">
      <c r="D339" s="19"/>
      <c r="E339" s="20"/>
    </row>
    <row r="340" spans="4:5" ht="12.75">
      <c r="D340" s="19"/>
      <c r="E340" s="20"/>
    </row>
    <row r="341" spans="4:5" ht="12.75">
      <c r="D341" s="19"/>
      <c r="E341" s="20"/>
    </row>
    <row r="342" spans="4:5" ht="12.75">
      <c r="D342" s="19"/>
      <c r="E342" s="20"/>
    </row>
    <row r="343" spans="4:5" ht="12.75">
      <c r="D343" s="19"/>
      <c r="E343" s="20"/>
    </row>
    <row r="344" spans="4:5" ht="12.75">
      <c r="D344" s="19"/>
      <c r="E344" s="20"/>
    </row>
    <row r="345" spans="4:5" ht="12.75">
      <c r="D345" s="19"/>
      <c r="E345" s="20"/>
    </row>
    <row r="346" spans="4:5" ht="12.75">
      <c r="D346" s="19"/>
      <c r="E346" s="20"/>
    </row>
    <row r="347" spans="4:5" ht="12.75">
      <c r="D347" s="19"/>
      <c r="E347" s="20"/>
    </row>
    <row r="348" spans="4:5" ht="12.75">
      <c r="D348" s="19"/>
      <c r="E348" s="20"/>
    </row>
    <row r="349" spans="4:5" ht="12.75">
      <c r="D349" s="19"/>
      <c r="E349" s="20"/>
    </row>
    <row r="350" spans="4:5" ht="12.75">
      <c r="D350" s="19"/>
      <c r="E350" s="20"/>
    </row>
    <row r="351" spans="4:5" ht="12.75">
      <c r="D351" s="19"/>
      <c r="E351" s="20"/>
    </row>
    <row r="352" spans="4:5" ht="12.75">
      <c r="D352" s="19"/>
      <c r="E352" s="20"/>
    </row>
    <row r="353" spans="4:5" ht="12.75">
      <c r="D353" s="19"/>
      <c r="E353" s="20"/>
    </row>
    <row r="354" spans="4:5" ht="12.75">
      <c r="D354" s="19"/>
      <c r="E354" s="20"/>
    </row>
    <row r="355" spans="4:5" ht="12.75">
      <c r="D355" s="19"/>
      <c r="E355" s="20"/>
    </row>
    <row r="356" spans="4:5" ht="12.75">
      <c r="D356" s="19"/>
      <c r="E356" s="20"/>
    </row>
    <row r="357" spans="4:5" ht="12.75">
      <c r="D357" s="19"/>
      <c r="E357" s="20"/>
    </row>
    <row r="358" spans="4:5" ht="12.75">
      <c r="D358" s="19"/>
      <c r="E358" s="20"/>
    </row>
    <row r="359" spans="4:5" ht="12.75">
      <c r="D359" s="19"/>
      <c r="E359" s="20"/>
    </row>
    <row r="360" spans="4:5" ht="12.75">
      <c r="D360" s="19"/>
      <c r="E360" s="20"/>
    </row>
    <row r="361" spans="4:5" ht="12.75">
      <c r="D361" s="19"/>
      <c r="E361" s="20"/>
    </row>
    <row r="362" spans="4:5" ht="12.75">
      <c r="D362" s="19"/>
      <c r="E362" s="20"/>
    </row>
    <row r="363" spans="4:5" ht="12.75">
      <c r="D363" s="19"/>
      <c r="E363" s="20"/>
    </row>
    <row r="364" spans="4:5" ht="12.75">
      <c r="D364" s="19"/>
      <c r="E364" s="20"/>
    </row>
    <row r="365" spans="4:5" ht="12.75">
      <c r="D365" s="19"/>
      <c r="E365" s="20"/>
    </row>
    <row r="366" spans="4:5" ht="12.75">
      <c r="D366" s="19"/>
      <c r="E366" s="20"/>
    </row>
    <row r="367" spans="4:5" ht="12.75">
      <c r="D367" s="19"/>
      <c r="E367" s="20"/>
    </row>
    <row r="368" spans="4:5" ht="12.75">
      <c r="D368" s="19"/>
      <c r="E368" s="20"/>
    </row>
    <row r="369" spans="4:5" ht="12.75">
      <c r="D369" s="19"/>
      <c r="E369" s="20"/>
    </row>
    <row r="370" spans="4:5" ht="12.75">
      <c r="D370" s="19"/>
      <c r="E370" s="20"/>
    </row>
    <row r="371" spans="4:5" ht="12.75">
      <c r="D371" s="19"/>
      <c r="E371" s="20"/>
    </row>
    <row r="372" spans="4:5" ht="12.75">
      <c r="D372" s="19"/>
      <c r="E372" s="20"/>
    </row>
    <row r="373" spans="4:5" ht="12.75">
      <c r="D373" s="19"/>
      <c r="E373" s="20"/>
    </row>
    <row r="374" spans="4:5" ht="12.75">
      <c r="D374" s="19"/>
      <c r="E374" s="20"/>
    </row>
    <row r="375" spans="4:5" ht="12.75">
      <c r="D375" s="19"/>
      <c r="E375" s="20"/>
    </row>
    <row r="376" spans="4:5" ht="12.75">
      <c r="D376" s="19"/>
      <c r="E376" s="20"/>
    </row>
    <row r="377" spans="4:5" ht="12.75">
      <c r="D377" s="19"/>
      <c r="E377" s="20"/>
    </row>
    <row r="378" spans="4:5" ht="12.75">
      <c r="D378" s="19"/>
      <c r="E378" s="20"/>
    </row>
    <row r="379" spans="4:5" ht="12.75">
      <c r="D379" s="19"/>
      <c r="E379" s="20"/>
    </row>
    <row r="380" spans="4:5" ht="12.75">
      <c r="D380" s="19"/>
      <c r="E380" s="20"/>
    </row>
    <row r="381" spans="4:5" ht="12.75">
      <c r="D381" s="19"/>
      <c r="E381" s="20"/>
    </row>
    <row r="382" spans="4:5" ht="12.75">
      <c r="D382" s="19"/>
      <c r="E382" s="20"/>
    </row>
    <row r="383" spans="4:5" ht="12.75">
      <c r="D383" s="19"/>
      <c r="E383" s="20"/>
    </row>
    <row r="384" spans="4:5" ht="12.75">
      <c r="D384" s="19"/>
      <c r="E384" s="20"/>
    </row>
    <row r="385" spans="4:5" ht="12.75">
      <c r="D385" s="19"/>
      <c r="E385" s="20"/>
    </row>
    <row r="386" spans="4:5" ht="12.75">
      <c r="D386" s="19"/>
      <c r="E386" s="20"/>
    </row>
    <row r="387" spans="4:5" ht="12.75">
      <c r="D387" s="19"/>
      <c r="E387" s="20"/>
    </row>
    <row r="388" spans="4:5" ht="12.75">
      <c r="D388" s="19"/>
      <c r="E388" s="20"/>
    </row>
    <row r="389" spans="4:5" ht="12.75">
      <c r="D389" s="19"/>
      <c r="E389" s="20"/>
    </row>
    <row r="390" spans="4:5" ht="12.75">
      <c r="D390" s="19"/>
      <c r="E390" s="20"/>
    </row>
    <row r="391" spans="4:5" ht="12.75">
      <c r="D391" s="19"/>
      <c r="E391" s="20"/>
    </row>
    <row r="392" spans="4:5" ht="12.75">
      <c r="D392" s="19"/>
      <c r="E392" s="20"/>
    </row>
    <row r="393" spans="4:5" ht="12.75">
      <c r="D393" s="19"/>
      <c r="E393" s="20"/>
    </row>
    <row r="394" spans="4:5" ht="12.75">
      <c r="D394" s="19"/>
      <c r="E394" s="20"/>
    </row>
    <row r="395" spans="4:5" ht="12.75">
      <c r="D395" s="19"/>
      <c r="E395" s="20"/>
    </row>
    <row r="396" spans="4:5" ht="12.75">
      <c r="D396" s="19"/>
      <c r="E396" s="20"/>
    </row>
    <row r="397" spans="4:5" ht="12.75">
      <c r="D397" s="19"/>
      <c r="E397" s="20"/>
    </row>
    <row r="398" spans="4:5" ht="12.75">
      <c r="D398" s="19"/>
      <c r="E398" s="20"/>
    </row>
    <row r="399" spans="4:5" ht="12.75">
      <c r="D399" s="19"/>
      <c r="E399" s="20"/>
    </row>
    <row r="400" spans="4:5" ht="12.75">
      <c r="D400" s="19"/>
      <c r="E400" s="20"/>
    </row>
    <row r="401" spans="4:5" ht="12.75">
      <c r="D401" s="19"/>
      <c r="E401" s="20"/>
    </row>
    <row r="402" spans="4:5" ht="12.75">
      <c r="D402" s="19"/>
      <c r="E402" s="20"/>
    </row>
    <row r="403" spans="4:5" ht="12.75">
      <c r="D403" s="19"/>
      <c r="E403" s="20"/>
    </row>
    <row r="404" spans="4:5" ht="12.75">
      <c r="D404" s="19"/>
      <c r="E404" s="20"/>
    </row>
    <row r="405" spans="4:5" ht="12.75">
      <c r="D405" s="19"/>
      <c r="E405" s="20"/>
    </row>
    <row r="406" spans="4:5" ht="12.75">
      <c r="D406" s="19"/>
      <c r="E406" s="20"/>
    </row>
    <row r="407" spans="4:5" ht="12.75">
      <c r="D407" s="19"/>
      <c r="E407" s="20"/>
    </row>
    <row r="408" spans="4:5" ht="12.75">
      <c r="D408" s="19"/>
      <c r="E408" s="20"/>
    </row>
    <row r="409" spans="4:5" ht="12.75">
      <c r="D409" s="19"/>
      <c r="E409" s="20"/>
    </row>
    <row r="410" spans="4:5" ht="12.75">
      <c r="D410" s="19"/>
      <c r="E410" s="20"/>
    </row>
    <row r="411" spans="4:5" ht="12.75">
      <c r="D411" s="19"/>
      <c r="E411" s="20"/>
    </row>
    <row r="412" spans="4:5" ht="12.75">
      <c r="D412" s="19"/>
      <c r="E412" s="20"/>
    </row>
    <row r="413" spans="4:5" ht="12.75">
      <c r="D413" s="19"/>
      <c r="E413" s="20"/>
    </row>
    <row r="414" spans="4:5" ht="12.75">
      <c r="D414" s="19"/>
      <c r="E414" s="20"/>
    </row>
    <row r="415" spans="4:5" ht="12.75">
      <c r="D415" s="19"/>
      <c r="E415" s="20"/>
    </row>
    <row r="416" spans="4:5" ht="12.75">
      <c r="D416" s="19"/>
      <c r="E416" s="20"/>
    </row>
    <row r="417" spans="4:5" ht="12.75">
      <c r="D417" s="19"/>
      <c r="E417" s="20"/>
    </row>
    <row r="418" spans="4:5" ht="12.75">
      <c r="D418" s="19"/>
      <c r="E418" s="20"/>
    </row>
    <row r="419" spans="4:5" ht="12.75">
      <c r="D419" s="19"/>
      <c r="E419" s="20"/>
    </row>
    <row r="420" spans="4:5" ht="12.75">
      <c r="D420" s="19"/>
      <c r="E420" s="20"/>
    </row>
    <row r="421" spans="4:5" ht="12.75">
      <c r="D421" s="19"/>
      <c r="E421" s="20"/>
    </row>
    <row r="422" spans="4:5" ht="12.75">
      <c r="D422" s="19"/>
      <c r="E422" s="20"/>
    </row>
    <row r="423" spans="4:5" ht="12.75">
      <c r="D423" s="19"/>
      <c r="E423" s="20"/>
    </row>
    <row r="424" spans="4:5" ht="12.75">
      <c r="D424" s="19"/>
      <c r="E424" s="20"/>
    </row>
    <row r="425" spans="4:5" ht="12.75">
      <c r="D425" s="19"/>
      <c r="E425" s="20"/>
    </row>
    <row r="426" spans="4:5" ht="12.75">
      <c r="D426" s="19"/>
      <c r="E426" s="20"/>
    </row>
    <row r="427" spans="4:5" ht="12.75">
      <c r="D427" s="19"/>
      <c r="E427" s="20"/>
    </row>
    <row r="428" spans="4:5" ht="12.75">
      <c r="D428" s="19"/>
      <c r="E428" s="20"/>
    </row>
    <row r="429" spans="4:5" ht="12.75">
      <c r="D429" s="19"/>
      <c r="E429" s="20"/>
    </row>
    <row r="430" spans="4:5" ht="12.75">
      <c r="D430" s="19"/>
      <c r="E430" s="20"/>
    </row>
    <row r="431" spans="4:5" ht="12.75">
      <c r="D431" s="19"/>
      <c r="E431" s="20"/>
    </row>
    <row r="432" spans="4:5" ht="12.75">
      <c r="D432" s="19"/>
      <c r="E432" s="20"/>
    </row>
    <row r="433" spans="4:5" ht="12.75">
      <c r="D433" s="19"/>
      <c r="E433" s="20"/>
    </row>
    <row r="434" spans="4:5" ht="12.75">
      <c r="D434" s="19"/>
      <c r="E434" s="20"/>
    </row>
    <row r="435" spans="4:5" ht="12.75">
      <c r="D435" s="19"/>
      <c r="E435" s="20"/>
    </row>
    <row r="436" spans="4:5" ht="12.75">
      <c r="D436" s="19"/>
      <c r="E436" s="20"/>
    </row>
    <row r="437" spans="4:5" ht="12.75">
      <c r="D437" s="19"/>
      <c r="E437" s="20"/>
    </row>
    <row r="438" spans="4:5" ht="12.75">
      <c r="D438" s="19"/>
      <c r="E438" s="20"/>
    </row>
    <row r="439" spans="4:5" ht="12.75">
      <c r="D439" s="19"/>
      <c r="E439" s="20"/>
    </row>
    <row r="440" spans="4:5" ht="12.75">
      <c r="D440" s="19"/>
      <c r="E440" s="20"/>
    </row>
    <row r="441" spans="4:5" ht="12.75">
      <c r="D441" s="19"/>
      <c r="E441" s="20"/>
    </row>
    <row r="442" spans="4:5" ht="12.75">
      <c r="D442" s="19"/>
      <c r="E442" s="20"/>
    </row>
    <row r="443" spans="4:5" ht="12.75">
      <c r="D443" s="19"/>
      <c r="E443" s="20"/>
    </row>
    <row r="444" spans="4:5" ht="12.75">
      <c r="D444" s="19"/>
      <c r="E444" s="20"/>
    </row>
    <row r="445" spans="4:5" ht="12.75">
      <c r="D445" s="19"/>
      <c r="E445" s="20"/>
    </row>
    <row r="446" spans="4:5" ht="12.75">
      <c r="D446" s="19"/>
      <c r="E446" s="20"/>
    </row>
    <row r="447" spans="4:5" ht="12.75">
      <c r="D447" s="19"/>
      <c r="E447" s="20"/>
    </row>
    <row r="448" spans="4:5" ht="12.75">
      <c r="D448" s="19"/>
      <c r="E448" s="20"/>
    </row>
    <row r="449" spans="4:5" ht="12.75">
      <c r="D449" s="19"/>
      <c r="E449" s="20"/>
    </row>
    <row r="450" spans="4:5" ht="12.75">
      <c r="D450" s="19"/>
      <c r="E450" s="20"/>
    </row>
    <row r="451" spans="4:5" ht="12.75">
      <c r="D451" s="19"/>
      <c r="E451" s="20"/>
    </row>
    <row r="452" spans="4:5" ht="12.75">
      <c r="D452" s="19"/>
      <c r="E452" s="20"/>
    </row>
    <row r="453" spans="4:5" ht="12.75">
      <c r="D453" s="19"/>
      <c r="E453" s="20"/>
    </row>
    <row r="454" spans="4:5" ht="12.75">
      <c r="D454" s="19"/>
      <c r="E454" s="20"/>
    </row>
    <row r="455" spans="4:5" ht="12.75">
      <c r="D455" s="19"/>
      <c r="E455" s="20"/>
    </row>
    <row r="456" spans="4:5" ht="12.75">
      <c r="D456" s="19"/>
      <c r="E456" s="20"/>
    </row>
    <row r="457" spans="4:5" ht="12.75">
      <c r="D457" s="19"/>
      <c r="E457" s="20"/>
    </row>
    <row r="458" spans="4:5" ht="12.75">
      <c r="D458" s="19"/>
      <c r="E458" s="20"/>
    </row>
    <row r="459" spans="4:5" ht="12.75">
      <c r="D459" s="19"/>
      <c r="E459" s="20"/>
    </row>
    <row r="460" spans="4:5" ht="12.75">
      <c r="D460" s="19"/>
      <c r="E460" s="20"/>
    </row>
    <row r="461" spans="4:5" ht="12.75">
      <c r="D461" s="19"/>
      <c r="E461" s="20"/>
    </row>
    <row r="462" spans="4:5" ht="12.75">
      <c r="D462" s="19"/>
      <c r="E462" s="20"/>
    </row>
    <row r="463" spans="4:5" ht="12.75">
      <c r="D463" s="19"/>
      <c r="E463" s="20"/>
    </row>
    <row r="464" spans="4:5" ht="12.75">
      <c r="D464" s="19"/>
      <c r="E464" s="20"/>
    </row>
    <row r="465" spans="4:5" ht="12.75">
      <c r="D465" s="19"/>
      <c r="E465" s="20"/>
    </row>
    <row r="466" spans="4:5" ht="12.75">
      <c r="D466" s="19"/>
      <c r="E466" s="20"/>
    </row>
    <row r="467" spans="4:5" ht="12.75">
      <c r="D467" s="19"/>
      <c r="E467" s="20"/>
    </row>
    <row r="468" spans="4:5" ht="12.75">
      <c r="D468" s="19"/>
      <c r="E468" s="20"/>
    </row>
    <row r="469" spans="4:5" ht="12.75">
      <c r="D469" s="19"/>
      <c r="E469" s="20"/>
    </row>
    <row r="470" spans="4:5" ht="12.75">
      <c r="D470" s="19"/>
      <c r="E470" s="20"/>
    </row>
    <row r="471" spans="4:5" ht="12.75">
      <c r="D471" s="19"/>
      <c r="E471" s="20"/>
    </row>
    <row r="472" spans="4:5" ht="12.75">
      <c r="D472" s="19"/>
      <c r="E472" s="20"/>
    </row>
    <row r="473" spans="4:5" ht="12.75">
      <c r="D473" s="19"/>
      <c r="E473" s="20"/>
    </row>
    <row r="474" spans="4:5" ht="12.75">
      <c r="D474" s="19"/>
      <c r="E474" s="20"/>
    </row>
    <row r="475" spans="4:5" ht="12.75">
      <c r="D475" s="19"/>
      <c r="E475" s="20"/>
    </row>
    <row r="476" spans="4:5" ht="12.75">
      <c r="D476" s="19"/>
      <c r="E476" s="20"/>
    </row>
    <row r="477" spans="4:5" ht="12.75">
      <c r="D477" s="19"/>
      <c r="E477" s="20"/>
    </row>
    <row r="478" spans="4:5" ht="12.75">
      <c r="D478" s="19"/>
      <c r="E478" s="20"/>
    </row>
    <row r="479" spans="4:5" ht="12.75">
      <c r="D479" s="19"/>
      <c r="E479" s="20"/>
    </row>
    <row r="480" spans="4:5" ht="12.75">
      <c r="D480" s="19"/>
      <c r="E480" s="20"/>
    </row>
    <row r="481" spans="4:5" ht="12.75">
      <c r="D481" s="19"/>
      <c r="E481" s="20"/>
    </row>
    <row r="482" spans="4:5" ht="12.75">
      <c r="D482" s="19"/>
      <c r="E482" s="20"/>
    </row>
    <row r="483" spans="4:5" ht="12.75">
      <c r="D483" s="19"/>
      <c r="E483" s="20"/>
    </row>
    <row r="484" spans="4:5" ht="12.75">
      <c r="D484" s="19"/>
      <c r="E484" s="20"/>
    </row>
    <row r="485" spans="4:5" ht="12.75">
      <c r="D485" s="19"/>
      <c r="E485" s="20"/>
    </row>
    <row r="486" spans="4:5" ht="12.75">
      <c r="D486" s="19"/>
      <c r="E486" s="20"/>
    </row>
    <row r="487" spans="4:5" ht="12.75">
      <c r="D487" s="19"/>
      <c r="E487" s="20"/>
    </row>
    <row r="488" spans="4:5" ht="12.75">
      <c r="D488" s="19"/>
      <c r="E488" s="20"/>
    </row>
    <row r="489" spans="4:5" ht="12.75">
      <c r="D489" s="19"/>
      <c r="E489" s="20"/>
    </row>
    <row r="490" spans="4:5" ht="12.75">
      <c r="D490" s="19"/>
      <c r="E490" s="20"/>
    </row>
    <row r="491" spans="4:5" ht="12.75">
      <c r="D491" s="19"/>
      <c r="E491" s="20"/>
    </row>
    <row r="492" spans="4:5" ht="12.75">
      <c r="D492" s="19"/>
      <c r="E492" s="20"/>
    </row>
    <row r="493" spans="4:5" ht="12.75">
      <c r="D493" s="19"/>
      <c r="E493" s="20"/>
    </row>
    <row r="494" spans="4:5" ht="12.75">
      <c r="D494" s="19"/>
      <c r="E494" s="20"/>
    </row>
    <row r="495" spans="4:5" ht="12.75">
      <c r="D495" s="19"/>
      <c r="E495" s="20"/>
    </row>
    <row r="496" spans="4:5" ht="12.75">
      <c r="D496" s="19"/>
      <c r="E496" s="20"/>
    </row>
    <row r="497" spans="4:5" ht="12.75">
      <c r="D497" s="19"/>
      <c r="E497" s="20"/>
    </row>
    <row r="498" spans="4:5" ht="12.75">
      <c r="D498" s="19"/>
      <c r="E498" s="20"/>
    </row>
    <row r="499" spans="4:5" ht="12.75">
      <c r="D499" s="19"/>
      <c r="E499" s="20"/>
    </row>
    <row r="500" spans="4:5" ht="12.75">
      <c r="D500" s="19"/>
      <c r="E500" s="20"/>
    </row>
    <row r="501" spans="4:5" ht="12.75">
      <c r="D501" s="19"/>
      <c r="E501" s="20"/>
    </row>
    <row r="502" spans="4:5" ht="12.75">
      <c r="D502" s="19"/>
      <c r="E502" s="20"/>
    </row>
    <row r="503" spans="4:5" ht="12.75">
      <c r="D503" s="19"/>
      <c r="E503" s="20"/>
    </row>
    <row r="504" spans="4:5" ht="12.75">
      <c r="D504" s="19"/>
      <c r="E504" s="20"/>
    </row>
    <row r="505" spans="4:5" ht="12.75">
      <c r="D505" s="19"/>
      <c r="E505" s="20"/>
    </row>
    <row r="506" spans="4:5" ht="12.75">
      <c r="D506" s="19"/>
      <c r="E506" s="20"/>
    </row>
    <row r="507" spans="4:5" ht="12.75">
      <c r="D507" s="19"/>
      <c r="E507" s="20"/>
    </row>
    <row r="508" spans="4:5" ht="12.75">
      <c r="D508" s="19"/>
      <c r="E508" s="20"/>
    </row>
    <row r="509" spans="4:5" ht="12.75">
      <c r="D509" s="19"/>
      <c r="E509" s="20"/>
    </row>
    <row r="510" spans="4:5" ht="12.75">
      <c r="D510" s="19"/>
      <c r="E510" s="20"/>
    </row>
    <row r="511" spans="4:5" ht="12.75">
      <c r="D511" s="19"/>
      <c r="E511" s="20"/>
    </row>
    <row r="512" spans="4:5" ht="12.75">
      <c r="D512" s="19"/>
      <c r="E512" s="20"/>
    </row>
    <row r="513" spans="4:5" ht="12.75">
      <c r="D513" s="19"/>
      <c r="E513" s="20"/>
    </row>
    <row r="514" spans="4:5" ht="12.75">
      <c r="D514" s="19"/>
      <c r="E514" s="20"/>
    </row>
    <row r="515" spans="4:5" ht="12.75">
      <c r="D515" s="19"/>
      <c r="E515" s="20"/>
    </row>
    <row r="516" spans="4:5" ht="12.75">
      <c r="D516" s="19"/>
      <c r="E516" s="20"/>
    </row>
    <row r="517" spans="4:5" ht="12.75">
      <c r="D517" s="19"/>
      <c r="E517" s="20"/>
    </row>
    <row r="518" spans="4:5" ht="12.75">
      <c r="D518" s="19"/>
      <c r="E518" s="20"/>
    </row>
    <row r="519" spans="4:5" ht="12.75">
      <c r="D519" s="19"/>
      <c r="E519" s="20"/>
    </row>
    <row r="520" spans="4:5" ht="12.75">
      <c r="D520" s="19"/>
      <c r="E520" s="20"/>
    </row>
    <row r="521" spans="4:5" ht="12.75">
      <c r="D521" s="19"/>
      <c r="E521" s="20"/>
    </row>
    <row r="522" spans="4:5" ht="12.75">
      <c r="D522" s="19"/>
      <c r="E522" s="20"/>
    </row>
    <row r="523" spans="4:5" ht="12.75">
      <c r="D523" s="19"/>
      <c r="E523" s="20"/>
    </row>
    <row r="524" spans="4:5" ht="12.75">
      <c r="D524" s="19"/>
      <c r="E524" s="20"/>
    </row>
    <row r="525" spans="4:5" ht="12.75">
      <c r="D525" s="19"/>
      <c r="E525" s="20"/>
    </row>
    <row r="526" spans="4:5" ht="12.75">
      <c r="D526" s="19"/>
      <c r="E526" s="20"/>
    </row>
    <row r="527" spans="4:5" ht="12.75">
      <c r="D527" s="19"/>
      <c r="E527" s="20"/>
    </row>
    <row r="528" spans="4:5" ht="12.75">
      <c r="D528" s="19"/>
      <c r="E528" s="20"/>
    </row>
    <row r="529" spans="4:5" ht="12.75">
      <c r="D529" s="19"/>
      <c r="E529" s="20"/>
    </row>
    <row r="530" spans="4:5" ht="12.75">
      <c r="D530" s="19"/>
      <c r="E530" s="20"/>
    </row>
    <row r="531" spans="4:5" ht="12.75">
      <c r="D531" s="19"/>
      <c r="E531" s="20"/>
    </row>
    <row r="532" spans="4:5" ht="12.75">
      <c r="D532" s="19"/>
      <c r="E532" s="20"/>
    </row>
    <row r="533" spans="4:5" ht="12.75">
      <c r="D533" s="19"/>
      <c r="E533" s="20"/>
    </row>
    <row r="534" spans="4:5" ht="12.75">
      <c r="D534" s="19"/>
      <c r="E534" s="20"/>
    </row>
    <row r="535" spans="4:5" ht="12.75">
      <c r="D535" s="19"/>
      <c r="E535" s="20"/>
    </row>
    <row r="536" spans="4:5" ht="12.75">
      <c r="D536" s="19"/>
      <c r="E536" s="20"/>
    </row>
    <row r="537" spans="4:5" ht="12.75">
      <c r="D537" s="19"/>
      <c r="E537" s="20"/>
    </row>
    <row r="538" spans="4:5" ht="12.75">
      <c r="D538" s="19"/>
      <c r="E538" s="20"/>
    </row>
    <row r="539" spans="4:5" ht="12.75">
      <c r="D539" s="19"/>
      <c r="E539" s="20"/>
    </row>
    <row r="540" spans="4:5" ht="12.75">
      <c r="D540" s="19"/>
      <c r="E540" s="20"/>
    </row>
    <row r="541" spans="4:5" ht="12.75">
      <c r="D541" s="19"/>
      <c r="E541" s="20"/>
    </row>
    <row r="542" spans="4:5" ht="12.75">
      <c r="D542" s="19"/>
      <c r="E542" s="20"/>
    </row>
    <row r="543" spans="4:5" ht="12.75">
      <c r="D543" s="19"/>
      <c r="E543" s="20"/>
    </row>
    <row r="544" spans="4:5" ht="12.75">
      <c r="D544" s="19"/>
      <c r="E544" s="20"/>
    </row>
    <row r="545" spans="4:5" ht="12.75">
      <c r="D545" s="19"/>
      <c r="E545" s="20"/>
    </row>
    <row r="546" spans="4:5" ht="12.75">
      <c r="D546" s="19"/>
      <c r="E546" s="20"/>
    </row>
    <row r="547" spans="4:5" ht="12.75">
      <c r="D547" s="19"/>
      <c r="E547" s="20"/>
    </row>
    <row r="548" spans="4:5" ht="12.75">
      <c r="D548" s="19"/>
      <c r="E548" s="20"/>
    </row>
    <row r="549" spans="4:5" ht="12.75">
      <c r="D549" s="19"/>
      <c r="E549" s="20"/>
    </row>
    <row r="550" spans="4:5" ht="12.75">
      <c r="D550" s="19"/>
      <c r="E550" s="20"/>
    </row>
    <row r="551" spans="4:5" ht="12.75">
      <c r="D551" s="19"/>
      <c r="E551" s="20"/>
    </row>
    <row r="552" spans="4:5" ht="12.75">
      <c r="D552" s="19"/>
      <c r="E552" s="20"/>
    </row>
    <row r="553" spans="4:5" ht="12.75">
      <c r="D553" s="19"/>
      <c r="E553" s="20"/>
    </row>
    <row r="554" spans="4:5" ht="12.75">
      <c r="D554" s="19"/>
      <c r="E554" s="20"/>
    </row>
    <row r="555" spans="4:5" ht="12.75">
      <c r="D555" s="19"/>
      <c r="E555" s="20"/>
    </row>
    <row r="556" spans="4:5" ht="12.75">
      <c r="D556" s="19"/>
      <c r="E556" s="20"/>
    </row>
    <row r="557" spans="4:5" ht="12.75">
      <c r="D557" s="19"/>
      <c r="E557" s="20"/>
    </row>
    <row r="558" spans="4:5" ht="12.75">
      <c r="D558" s="19"/>
      <c r="E558" s="20"/>
    </row>
    <row r="559" spans="4:5" ht="12.75">
      <c r="D559" s="19"/>
      <c r="E559" s="20"/>
    </row>
    <row r="560" spans="4:5" ht="12.75">
      <c r="D560" s="19"/>
      <c r="E560" s="20"/>
    </row>
    <row r="561" spans="4:5" ht="12.75">
      <c r="D561" s="19"/>
      <c r="E561" s="20"/>
    </row>
    <row r="562" spans="4:5" ht="12.75">
      <c r="D562" s="19"/>
      <c r="E562" s="20"/>
    </row>
    <row r="563" spans="4:5" ht="12.75">
      <c r="D563" s="19"/>
      <c r="E563" s="20"/>
    </row>
    <row r="564" spans="4:5" ht="12.75">
      <c r="D564" s="19"/>
      <c r="E564" s="20"/>
    </row>
    <row r="565" spans="4:5" ht="12.75">
      <c r="D565" s="19"/>
      <c r="E565" s="20"/>
    </row>
    <row r="566" spans="4:5" ht="12.75">
      <c r="D566" s="19"/>
      <c r="E566" s="20"/>
    </row>
    <row r="567" spans="4:5" ht="12.75">
      <c r="D567" s="19"/>
      <c r="E567" s="20"/>
    </row>
    <row r="568" spans="4:5" ht="12.75">
      <c r="D568" s="19"/>
      <c r="E568" s="20"/>
    </row>
    <row r="569" spans="4:5" ht="12.75">
      <c r="D569" s="19"/>
      <c r="E569" s="20"/>
    </row>
    <row r="570" spans="4:5" ht="12.75">
      <c r="D570" s="19"/>
      <c r="E570" s="20"/>
    </row>
    <row r="571" spans="4:5" ht="12.75">
      <c r="D571" s="19"/>
      <c r="E571" s="20"/>
    </row>
    <row r="572" spans="4:5" ht="12.75">
      <c r="D572" s="19"/>
      <c r="E572" s="20"/>
    </row>
    <row r="573" spans="4:5" ht="12.75">
      <c r="D573" s="19"/>
      <c r="E573" s="20"/>
    </row>
    <row r="574" spans="4:5" ht="12.75">
      <c r="D574" s="19"/>
      <c r="E574" s="20"/>
    </row>
    <row r="575" spans="4:5" ht="12.75">
      <c r="D575" s="19"/>
      <c r="E575" s="20"/>
    </row>
    <row r="576" spans="4:5" ht="12.75">
      <c r="D576" s="19"/>
      <c r="E576" s="20"/>
    </row>
    <row r="577" spans="4:5" ht="12.75">
      <c r="D577" s="19"/>
      <c r="E577" s="20"/>
    </row>
    <row r="578" spans="4:5" ht="12.75">
      <c r="D578" s="19"/>
      <c r="E578" s="20"/>
    </row>
    <row r="579" spans="4:5" ht="12.75">
      <c r="D579" s="19"/>
      <c r="E579" s="20"/>
    </row>
    <row r="580" spans="4:5" ht="12.75">
      <c r="D580" s="19"/>
      <c r="E580" s="20"/>
    </row>
    <row r="581" spans="4:5" ht="12.75">
      <c r="D581" s="19"/>
      <c r="E581" s="20"/>
    </row>
    <row r="582" spans="4:5" ht="12.75">
      <c r="D582" s="19"/>
      <c r="E582" s="20"/>
    </row>
    <row r="583" spans="4:5" ht="12.75">
      <c r="D583" s="19"/>
      <c r="E583" s="20"/>
    </row>
    <row r="584" spans="4:5" ht="12.75">
      <c r="D584" s="19"/>
      <c r="E584" s="20"/>
    </row>
    <row r="585" spans="4:5" ht="12.75">
      <c r="D585" s="19"/>
      <c r="E585" s="20"/>
    </row>
    <row r="586" spans="4:5" ht="12.75">
      <c r="D586" s="19"/>
      <c r="E586" s="20"/>
    </row>
    <row r="587" spans="4:5" ht="12.75">
      <c r="D587" s="19"/>
      <c r="E587" s="20"/>
    </row>
    <row r="588" spans="4:5" ht="12.75">
      <c r="D588" s="19"/>
      <c r="E588" s="20"/>
    </row>
    <row r="589" spans="4:5" ht="12.75">
      <c r="D589" s="19"/>
      <c r="E589" s="20"/>
    </row>
    <row r="590" spans="4:5" ht="12.75">
      <c r="D590" s="19"/>
      <c r="E590" s="20"/>
    </row>
    <row r="591" spans="4:5" ht="12.75">
      <c r="D591" s="19"/>
      <c r="E591" s="20"/>
    </row>
    <row r="592" spans="4:5" ht="12.75">
      <c r="D592" s="19"/>
      <c r="E592" s="20"/>
    </row>
    <row r="593" spans="4:5" ht="12.75">
      <c r="D593" s="19"/>
      <c r="E593" s="20"/>
    </row>
    <row r="594" spans="4:5" ht="12.75">
      <c r="D594" s="19"/>
      <c r="E594" s="20"/>
    </row>
    <row r="595" spans="4:5" ht="12.75">
      <c r="D595" s="19"/>
      <c r="E595" s="20"/>
    </row>
    <row r="596" spans="4:5" ht="12.75">
      <c r="D596" s="19"/>
      <c r="E596" s="20"/>
    </row>
    <row r="597" spans="4:5" ht="12.75">
      <c r="D597" s="19"/>
      <c r="E597" s="20"/>
    </row>
    <row r="598" spans="4:5" ht="12.75">
      <c r="D598" s="19"/>
      <c r="E598" s="20"/>
    </row>
    <row r="599" spans="4:5" ht="12.75">
      <c r="D599" s="19"/>
      <c r="E599" s="20"/>
    </row>
    <row r="600" spans="4:5" ht="12.75">
      <c r="D600" s="19"/>
      <c r="E600" s="20"/>
    </row>
    <row r="601" spans="4:5" ht="12.75">
      <c r="D601" s="19"/>
      <c r="E601" s="20"/>
    </row>
    <row r="602" spans="4:5" ht="12.75">
      <c r="D602" s="19"/>
      <c r="E602" s="20"/>
    </row>
    <row r="603" spans="4:5" ht="12.75">
      <c r="D603" s="19"/>
      <c r="E603" s="20"/>
    </row>
    <row r="604" spans="4:5" ht="12.75">
      <c r="D604" s="19"/>
      <c r="E604" s="20"/>
    </row>
    <row r="605" spans="4:5" ht="12.75">
      <c r="D605" s="19"/>
      <c r="E605" s="20"/>
    </row>
    <row r="606" spans="4:5" ht="12.75">
      <c r="D606" s="19"/>
      <c r="E606" s="20"/>
    </row>
    <row r="607" spans="4:5" ht="12.75">
      <c r="D607" s="19"/>
      <c r="E607" s="20"/>
    </row>
    <row r="608" spans="4:5" ht="12.75">
      <c r="D608" s="19"/>
      <c r="E608" s="20"/>
    </row>
    <row r="609" spans="4:5" ht="12.75">
      <c r="D609" s="19"/>
      <c r="E609" s="20"/>
    </row>
    <row r="610" spans="4:5" ht="12.75">
      <c r="D610" s="19"/>
      <c r="E610" s="20"/>
    </row>
    <row r="611" spans="4:5" ht="12.75">
      <c r="D611" s="19"/>
      <c r="E611" s="20"/>
    </row>
    <row r="612" spans="4:5" ht="12.75">
      <c r="D612" s="19"/>
      <c r="E612" s="20"/>
    </row>
    <row r="613" spans="4:5" ht="12.75">
      <c r="D613" s="19"/>
      <c r="E613" s="20"/>
    </row>
    <row r="614" spans="4:5" ht="12.75">
      <c r="D614" s="19"/>
      <c r="E614" s="20"/>
    </row>
    <row r="615" spans="4:5" ht="12.75">
      <c r="D615" s="19"/>
      <c r="E615" s="20"/>
    </row>
    <row r="616" spans="4:5" ht="12.75">
      <c r="D616" s="19"/>
      <c r="E616" s="20"/>
    </row>
    <row r="617" spans="4:5" ht="12.75">
      <c r="D617" s="19"/>
      <c r="E617" s="20"/>
    </row>
    <row r="618" spans="4:5" ht="12.75">
      <c r="D618" s="19"/>
      <c r="E618" s="20"/>
    </row>
    <row r="619" spans="4:5" ht="12.75">
      <c r="D619" s="19"/>
      <c r="E619" s="20"/>
    </row>
    <row r="620" spans="4:5" ht="12.75">
      <c r="D620" s="19"/>
      <c r="E620" s="20"/>
    </row>
    <row r="621" spans="4:5" ht="12.75">
      <c r="D621" s="19"/>
      <c r="E621" s="20"/>
    </row>
    <row r="622" spans="4:5" ht="12.75">
      <c r="D622" s="19"/>
      <c r="E622" s="20"/>
    </row>
    <row r="623" spans="4:5" ht="12.75">
      <c r="D623" s="19"/>
      <c r="E623" s="20"/>
    </row>
    <row r="624" spans="4:5" ht="12.75">
      <c r="D624" s="19"/>
      <c r="E624" s="20"/>
    </row>
    <row r="625" spans="4:5" ht="12.75">
      <c r="D625" s="19"/>
      <c r="E625" s="20"/>
    </row>
    <row r="626" spans="4:5" ht="12.75">
      <c r="D626" s="19"/>
      <c r="E626" s="20"/>
    </row>
    <row r="627" spans="4:5" ht="12.75">
      <c r="D627" s="19"/>
      <c r="E627" s="20"/>
    </row>
    <row r="628" spans="4:5" ht="12.75">
      <c r="D628" s="19"/>
      <c r="E628" s="20"/>
    </row>
    <row r="629" spans="4:5" ht="12.75">
      <c r="D629" s="19"/>
      <c r="E629" s="20"/>
    </row>
    <row r="630" spans="4:5" ht="12.75">
      <c r="D630" s="19"/>
      <c r="E630" s="20"/>
    </row>
    <row r="631" spans="4:5" ht="12.75">
      <c r="D631" s="19"/>
      <c r="E631" s="20"/>
    </row>
    <row r="632" spans="4:5" ht="12.75">
      <c r="D632" s="19"/>
      <c r="E632" s="20"/>
    </row>
    <row r="633" spans="4:5" ht="12.75">
      <c r="D633" s="19"/>
      <c r="E633" s="20"/>
    </row>
    <row r="634" spans="4:5" ht="12.75">
      <c r="D634" s="19"/>
      <c r="E634" s="20"/>
    </row>
    <row r="635" spans="4:5" ht="12.75">
      <c r="D635" s="19"/>
      <c r="E635" s="20"/>
    </row>
    <row r="636" spans="4:5" ht="12.75">
      <c r="D636" s="19"/>
      <c r="E636" s="20"/>
    </row>
    <row r="637" spans="4:5" ht="12.75">
      <c r="D637" s="19"/>
      <c r="E637" s="20"/>
    </row>
    <row r="638" spans="4:5" ht="12.75">
      <c r="D638" s="19"/>
      <c r="E638" s="20"/>
    </row>
    <row r="639" spans="4:5" ht="12.75">
      <c r="D639" s="19"/>
      <c r="E639" s="20"/>
    </row>
    <row r="640" spans="4:5" ht="12.75">
      <c r="D640" s="19"/>
      <c r="E640" s="20"/>
    </row>
    <row r="641" spans="4:5" ht="12.75">
      <c r="D641" s="19"/>
      <c r="E641" s="20"/>
    </row>
    <row r="642" spans="4:5" ht="12.75">
      <c r="D642" s="19"/>
      <c r="E642" s="20"/>
    </row>
    <row r="643" spans="4:5" ht="12.75">
      <c r="D643" s="19"/>
      <c r="E643" s="20"/>
    </row>
    <row r="644" spans="4:5" ht="12.75">
      <c r="D644" s="19"/>
      <c r="E644" s="20"/>
    </row>
    <row r="645" spans="4:5" ht="12.75">
      <c r="D645" s="19"/>
      <c r="E645" s="20"/>
    </row>
    <row r="646" spans="4:5" ht="12.75">
      <c r="D646" s="19"/>
      <c r="E646" s="20"/>
    </row>
    <row r="647" spans="4:5" ht="12.75">
      <c r="D647" s="19"/>
      <c r="E647" s="20"/>
    </row>
    <row r="648" spans="4:5" ht="12.75">
      <c r="D648" s="19"/>
      <c r="E648" s="20"/>
    </row>
    <row r="649" spans="4:5" ht="12.75">
      <c r="D649" s="19"/>
      <c r="E649" s="20"/>
    </row>
    <row r="650" spans="4:5" ht="12.75">
      <c r="D650" s="19"/>
      <c r="E650" s="20"/>
    </row>
    <row r="651" spans="4:5" ht="12.75">
      <c r="D651" s="19"/>
      <c r="E651" s="20"/>
    </row>
    <row r="652" spans="4:5" ht="12.75">
      <c r="D652" s="19"/>
      <c r="E652" s="20"/>
    </row>
    <row r="653" spans="4:5" ht="12.75">
      <c r="D653" s="19"/>
      <c r="E653" s="20"/>
    </row>
    <row r="654" spans="4:5" ht="12.75">
      <c r="D654" s="19"/>
      <c r="E654" s="20"/>
    </row>
    <row r="655" spans="4:5" ht="12.75">
      <c r="D655" s="19"/>
      <c r="E655" s="20"/>
    </row>
    <row r="656" spans="4:5" ht="12.75">
      <c r="D656" s="19"/>
      <c r="E656" s="20"/>
    </row>
    <row r="657" spans="4:5" ht="12.75">
      <c r="D657" s="19"/>
      <c r="E657" s="20"/>
    </row>
    <row r="658" spans="4:5" ht="12.75">
      <c r="D658" s="19"/>
      <c r="E658" s="20"/>
    </row>
    <row r="659" spans="4:5" ht="12.75">
      <c r="D659" s="19"/>
      <c r="E659" s="20"/>
    </row>
    <row r="660" spans="4:5" ht="12.75">
      <c r="D660" s="19"/>
      <c r="E660" s="20"/>
    </row>
    <row r="661" spans="4:5" ht="12.75">
      <c r="D661" s="19"/>
      <c r="E661" s="20"/>
    </row>
    <row r="662" spans="4:5" ht="12.75">
      <c r="D662" s="19"/>
      <c r="E662" s="20"/>
    </row>
    <row r="663" spans="4:5" ht="12.75">
      <c r="D663" s="19"/>
      <c r="E663" s="20"/>
    </row>
    <row r="664" spans="4:5" ht="12.75">
      <c r="D664" s="19"/>
      <c r="E664" s="20"/>
    </row>
    <row r="665" spans="4:5" ht="12.75">
      <c r="D665" s="19"/>
      <c r="E665" s="20"/>
    </row>
    <row r="666" spans="4:5" ht="12.75">
      <c r="D666" s="19"/>
      <c r="E666" s="20"/>
    </row>
    <row r="667" spans="4:5" ht="12.75">
      <c r="D667" s="19"/>
      <c r="E667" s="20"/>
    </row>
    <row r="668" spans="4:5" ht="12.75">
      <c r="D668" s="19"/>
      <c r="E668" s="20"/>
    </row>
    <row r="669" spans="4:5" ht="12.75">
      <c r="D669" s="19"/>
      <c r="E669" s="20"/>
    </row>
    <row r="670" spans="4:5" ht="12.75">
      <c r="D670" s="19"/>
      <c r="E670" s="20"/>
    </row>
    <row r="671" spans="4:5" ht="12.75">
      <c r="D671" s="19"/>
      <c r="E671" s="20"/>
    </row>
    <row r="672" spans="4:5" ht="12.75">
      <c r="D672" s="19"/>
      <c r="E672" s="20"/>
    </row>
    <row r="673" spans="4:5" ht="12.75">
      <c r="D673" s="19"/>
      <c r="E673" s="20"/>
    </row>
    <row r="674" spans="4:5" ht="12.75">
      <c r="D674" s="19"/>
      <c r="E674" s="20"/>
    </row>
    <row r="675" spans="4:5" ht="12.75">
      <c r="D675" s="19"/>
      <c r="E675" s="20"/>
    </row>
    <row r="676" spans="4:5" ht="12.75">
      <c r="D676" s="19"/>
      <c r="E676" s="20"/>
    </row>
    <row r="677" spans="4:5" ht="12.75">
      <c r="D677" s="19"/>
      <c r="E677" s="20"/>
    </row>
    <row r="678" spans="4:5" ht="12.75">
      <c r="D678" s="19"/>
      <c r="E678" s="20"/>
    </row>
    <row r="679" spans="4:5" ht="12.75">
      <c r="D679" s="19"/>
      <c r="E679" s="20"/>
    </row>
    <row r="680" spans="4:5" ht="12.75">
      <c r="D680" s="19"/>
      <c r="E680" s="20"/>
    </row>
    <row r="681" spans="4:5" ht="12.75">
      <c r="D681" s="19"/>
      <c r="E681" s="20"/>
    </row>
    <row r="682" spans="4:5" ht="12.75">
      <c r="D682" s="19"/>
      <c r="E682" s="20"/>
    </row>
    <row r="683" spans="4:5" ht="12.75">
      <c r="D683" s="19"/>
      <c r="E683" s="20"/>
    </row>
    <row r="684" spans="4:5" ht="12.75">
      <c r="D684" s="19"/>
      <c r="E684" s="20"/>
    </row>
    <row r="685" spans="4:5" ht="12.75">
      <c r="D685" s="19"/>
      <c r="E685" s="20"/>
    </row>
    <row r="686" spans="4:5" ht="12.75">
      <c r="D686" s="19"/>
      <c r="E686" s="20"/>
    </row>
    <row r="687" spans="4:5" ht="12.75">
      <c r="D687" s="19"/>
      <c r="E687" s="20"/>
    </row>
    <row r="688" spans="4:5" ht="12.75">
      <c r="D688" s="19"/>
      <c r="E688" s="20"/>
    </row>
    <row r="689" spans="4:5" ht="12.75">
      <c r="D689" s="19"/>
      <c r="E689" s="20"/>
    </row>
    <row r="690" spans="4:5" ht="12.75">
      <c r="D690" s="19"/>
      <c r="E690" s="20"/>
    </row>
    <row r="691" spans="4:5" ht="12.75">
      <c r="D691" s="19"/>
      <c r="E691" s="20"/>
    </row>
    <row r="692" spans="4:5" ht="12.75">
      <c r="D692" s="19"/>
      <c r="E692" s="20"/>
    </row>
    <row r="693" spans="4:5" ht="12.75">
      <c r="D693" s="19"/>
      <c r="E693" s="20"/>
    </row>
    <row r="694" spans="4:5" ht="12.75">
      <c r="D694" s="19"/>
      <c r="E694" s="20"/>
    </row>
    <row r="695" spans="4:5" ht="12.75">
      <c r="D695" s="19"/>
      <c r="E695" s="20"/>
    </row>
    <row r="696" spans="4:5" ht="12.75">
      <c r="D696" s="19"/>
      <c r="E696" s="20"/>
    </row>
    <row r="697" spans="4:5" ht="12.75">
      <c r="D697" s="19"/>
      <c r="E697" s="20"/>
    </row>
    <row r="698" spans="4:5" ht="12.75">
      <c r="D698" s="19"/>
      <c r="E698" s="20"/>
    </row>
    <row r="699" spans="4:5" ht="12.75">
      <c r="D699" s="19"/>
      <c r="E699" s="20"/>
    </row>
    <row r="700" spans="4:5" ht="12.75">
      <c r="D700" s="19"/>
      <c r="E700" s="20"/>
    </row>
    <row r="701" spans="4:5" ht="12.75">
      <c r="D701" s="19"/>
      <c r="E701" s="20"/>
    </row>
    <row r="702" spans="4:5" ht="12.75">
      <c r="D702" s="19"/>
      <c r="E702" s="20"/>
    </row>
    <row r="703" spans="4:5" ht="12.75">
      <c r="D703" s="19"/>
      <c r="E703" s="20"/>
    </row>
    <row r="704" spans="4:5" ht="12.75">
      <c r="D704" s="19"/>
      <c r="E704" s="20"/>
    </row>
    <row r="705" spans="4:5" ht="12.75">
      <c r="D705" s="19"/>
      <c r="E705" s="20"/>
    </row>
    <row r="706" spans="4:5" ht="12.75">
      <c r="D706" s="19"/>
      <c r="E706" s="20"/>
    </row>
    <row r="707" spans="4:5" ht="12.75">
      <c r="D707" s="19"/>
      <c r="E707" s="20"/>
    </row>
    <row r="708" spans="4:5" ht="12.75">
      <c r="D708" s="19"/>
      <c r="E708" s="20"/>
    </row>
    <row r="709" spans="4:5" ht="12.75">
      <c r="D709" s="19"/>
      <c r="E709" s="20"/>
    </row>
    <row r="710" spans="4:5" ht="12.75">
      <c r="D710" s="19"/>
      <c r="E710" s="20"/>
    </row>
    <row r="711" spans="4:5" ht="12.75">
      <c r="D711" s="19"/>
      <c r="E711" s="20"/>
    </row>
    <row r="712" spans="4:5" ht="12.75">
      <c r="D712" s="19"/>
      <c r="E712" s="20"/>
    </row>
    <row r="713" spans="4:5" ht="12.75">
      <c r="D713" s="19"/>
      <c r="E713" s="20"/>
    </row>
    <row r="714" spans="4:5" ht="12.75">
      <c r="D714" s="19"/>
      <c r="E714" s="20"/>
    </row>
    <row r="715" spans="4:5" ht="12.75">
      <c r="D715" s="19"/>
      <c r="E715" s="20"/>
    </row>
    <row r="716" spans="4:5" ht="12.75">
      <c r="D716" s="19"/>
      <c r="E716" s="20"/>
    </row>
    <row r="717" spans="4:5" ht="12.75">
      <c r="D717" s="19"/>
      <c r="E717" s="20"/>
    </row>
    <row r="718" spans="4:5" ht="12.75">
      <c r="D718" s="19"/>
      <c r="E718" s="20"/>
    </row>
    <row r="719" spans="4:5" ht="12.75">
      <c r="D719" s="19"/>
      <c r="E719" s="20"/>
    </row>
    <row r="720" spans="4:5" ht="12.75">
      <c r="D720" s="19"/>
      <c r="E720" s="20"/>
    </row>
    <row r="721" spans="4:5" ht="12.75">
      <c r="D721" s="19"/>
      <c r="E721" s="20"/>
    </row>
    <row r="722" spans="4:5" ht="12.75">
      <c r="D722" s="19"/>
      <c r="E722" s="20"/>
    </row>
    <row r="723" spans="4:5" ht="12.75">
      <c r="D723" s="19"/>
      <c r="E723" s="20"/>
    </row>
    <row r="724" spans="4:5" ht="12.75">
      <c r="D724" s="19"/>
      <c r="E724" s="20"/>
    </row>
    <row r="725" spans="4:5" ht="12.75">
      <c r="D725" s="19"/>
      <c r="E725" s="20"/>
    </row>
    <row r="726" spans="4:5" ht="12.75">
      <c r="D726" s="19"/>
      <c r="E726" s="20"/>
    </row>
    <row r="727" spans="4:5" ht="12.75">
      <c r="D727" s="19"/>
      <c r="E727" s="20"/>
    </row>
    <row r="728" spans="4:5" ht="12.75">
      <c r="D728" s="19"/>
      <c r="E728" s="20"/>
    </row>
    <row r="729" spans="4:5" ht="12.75">
      <c r="D729" s="19"/>
      <c r="E729" s="20"/>
    </row>
    <row r="730" spans="4:5" ht="12.75">
      <c r="D730" s="19"/>
      <c r="E730" s="20"/>
    </row>
    <row r="731" spans="4:5" ht="12.75">
      <c r="D731" s="19"/>
      <c r="E731" s="20"/>
    </row>
    <row r="732" spans="4:5" ht="12.75">
      <c r="D732" s="19"/>
      <c r="E732" s="20"/>
    </row>
    <row r="733" spans="4:5" ht="12.75">
      <c r="D733" s="19"/>
      <c r="E733" s="20"/>
    </row>
    <row r="734" spans="4:5" ht="12.75">
      <c r="D734" s="19"/>
      <c r="E734" s="20"/>
    </row>
    <row r="735" spans="4:5" ht="12.75">
      <c r="D735" s="19"/>
      <c r="E735" s="20"/>
    </row>
    <row r="736" spans="4:5" ht="12.75">
      <c r="D736" s="19"/>
      <c r="E736" s="20"/>
    </row>
    <row r="737" spans="4:5" ht="12.75">
      <c r="D737" s="19"/>
      <c r="E737" s="20"/>
    </row>
    <row r="738" spans="4:5" ht="12.75">
      <c r="D738" s="19"/>
      <c r="E738" s="20"/>
    </row>
    <row r="739" spans="4:5" ht="12.75">
      <c r="D739" s="19"/>
      <c r="E739" s="20"/>
    </row>
    <row r="740" spans="4:5" ht="12.75">
      <c r="D740" s="19"/>
      <c r="E740" s="20"/>
    </row>
    <row r="741" spans="4:5" ht="12.75">
      <c r="D741" s="19"/>
      <c r="E741" s="20"/>
    </row>
    <row r="742" spans="4:5" ht="12.75">
      <c r="D742" s="19"/>
      <c r="E742" s="20"/>
    </row>
    <row r="743" spans="4:5" ht="12.75">
      <c r="D743" s="19"/>
      <c r="E743" s="20"/>
    </row>
    <row r="744" spans="4:5" ht="12.75">
      <c r="D744" s="19"/>
      <c r="E744" s="20"/>
    </row>
    <row r="745" spans="4:5" ht="12.75">
      <c r="D745" s="19"/>
      <c r="E745" s="20"/>
    </row>
    <row r="746" spans="4:5" ht="12.75">
      <c r="D746" s="19"/>
      <c r="E746" s="20"/>
    </row>
    <row r="747" spans="4:5" ht="12.75">
      <c r="D747" s="19"/>
      <c r="E747" s="20"/>
    </row>
    <row r="748" spans="4:5" ht="12.75">
      <c r="D748" s="19"/>
      <c r="E748" s="20"/>
    </row>
    <row r="749" spans="4:5" ht="12.75">
      <c r="D749" s="19"/>
      <c r="E749" s="20"/>
    </row>
    <row r="750" spans="4:5" ht="12.75">
      <c r="D750" s="19"/>
      <c r="E750" s="20"/>
    </row>
    <row r="751" spans="4:5" ht="12.75">
      <c r="D751" s="19"/>
      <c r="E751" s="20"/>
    </row>
    <row r="752" spans="4:5" ht="12.75">
      <c r="D752" s="19"/>
      <c r="E752" s="20"/>
    </row>
    <row r="753" spans="4:5" ht="12.75">
      <c r="D753" s="19"/>
      <c r="E753" s="20"/>
    </row>
    <row r="754" spans="4:5" ht="12.75">
      <c r="D754" s="19"/>
      <c r="E754" s="20"/>
    </row>
    <row r="755" spans="4:5" ht="12.75">
      <c r="D755" s="19"/>
      <c r="E755" s="20"/>
    </row>
    <row r="756" spans="4:5" ht="12.75">
      <c r="D756" s="19"/>
      <c r="E756" s="20"/>
    </row>
    <row r="757" spans="4:5" ht="12.75">
      <c r="D757" s="19"/>
      <c r="E757" s="20"/>
    </row>
    <row r="758" spans="4:5" ht="12.75">
      <c r="D758" s="19"/>
      <c r="E758" s="20"/>
    </row>
    <row r="759" spans="4:5" ht="12.75">
      <c r="D759" s="19"/>
      <c r="E759" s="20"/>
    </row>
    <row r="760" spans="4:5" ht="12.75">
      <c r="D760" s="19"/>
      <c r="E760" s="20"/>
    </row>
    <row r="761" spans="4:5" ht="12.75">
      <c r="D761" s="19"/>
      <c r="E761" s="20"/>
    </row>
    <row r="762" spans="4:5" ht="12.75">
      <c r="D762" s="19"/>
      <c r="E762" s="20"/>
    </row>
    <row r="763" spans="4:5" ht="12.75">
      <c r="D763" s="19"/>
      <c r="E763" s="20"/>
    </row>
    <row r="764" spans="4:5" ht="12.75">
      <c r="D764" s="19"/>
      <c r="E764" s="20"/>
    </row>
    <row r="765" spans="4:5" ht="12.75">
      <c r="D765" s="19"/>
      <c r="E765" s="20"/>
    </row>
    <row r="766" spans="4:5" ht="12.75">
      <c r="D766" s="19"/>
      <c r="E766" s="20"/>
    </row>
    <row r="767" spans="4:5" ht="12.75">
      <c r="D767" s="19"/>
      <c r="E767" s="20"/>
    </row>
    <row r="768" spans="4:5" ht="12.75">
      <c r="D768" s="19"/>
      <c r="E768" s="20"/>
    </row>
    <row r="769" spans="4:5" ht="12.75">
      <c r="D769" s="19"/>
      <c r="E769" s="20"/>
    </row>
    <row r="770" spans="4:5" ht="12.75">
      <c r="D770" s="19"/>
      <c r="E770" s="20"/>
    </row>
    <row r="771" spans="4:5" ht="12.75">
      <c r="D771" s="19"/>
      <c r="E771" s="20"/>
    </row>
    <row r="772" spans="4:5" ht="12.75">
      <c r="D772" s="19"/>
      <c r="E772" s="20"/>
    </row>
    <row r="773" spans="4:5" ht="12.75">
      <c r="D773" s="19"/>
      <c r="E773" s="20"/>
    </row>
    <row r="774" spans="4:5" ht="12.75">
      <c r="D774" s="19"/>
      <c r="E774" s="20"/>
    </row>
    <row r="775" spans="4:5" ht="12.75">
      <c r="D775" s="19"/>
      <c r="E775" s="20"/>
    </row>
    <row r="776" spans="4:5" ht="12.75">
      <c r="D776" s="19"/>
      <c r="E776" s="20"/>
    </row>
    <row r="777" spans="4:5" ht="12.75">
      <c r="D777" s="19"/>
      <c r="E777" s="20"/>
    </row>
    <row r="778" spans="4:5" ht="12.75">
      <c r="D778" s="19"/>
      <c r="E778" s="20"/>
    </row>
    <row r="779" spans="4:5" ht="12.75">
      <c r="D779" s="19"/>
      <c r="E779" s="20"/>
    </row>
    <row r="780" spans="4:5" ht="12.75">
      <c r="D780" s="19"/>
      <c r="E780" s="20"/>
    </row>
    <row r="781" spans="4:5" ht="12.75">
      <c r="D781" s="19"/>
      <c r="E781" s="20"/>
    </row>
    <row r="782" spans="4:5" ht="12.75">
      <c r="D782" s="19"/>
      <c r="E782" s="20"/>
    </row>
    <row r="783" spans="4:5" ht="12.75">
      <c r="D783" s="19"/>
      <c r="E783" s="20"/>
    </row>
    <row r="784" spans="4:5" ht="12.75">
      <c r="D784" s="19"/>
      <c r="E784" s="20"/>
    </row>
    <row r="785" spans="4:5" ht="12.75">
      <c r="D785" s="19"/>
      <c r="E785" s="20"/>
    </row>
    <row r="786" spans="4:5" ht="12.75">
      <c r="D786" s="19"/>
      <c r="E786" s="20"/>
    </row>
    <row r="787" spans="4:5" ht="12.75">
      <c r="D787" s="19"/>
      <c r="E787" s="20"/>
    </row>
    <row r="788" spans="4:5" ht="12.75">
      <c r="D788" s="19"/>
      <c r="E788" s="20"/>
    </row>
    <row r="789" spans="4:5" ht="12.75">
      <c r="D789" s="19"/>
      <c r="E789" s="20"/>
    </row>
    <row r="790" spans="4:5" ht="12.75">
      <c r="D790" s="19"/>
      <c r="E790" s="20"/>
    </row>
    <row r="791" spans="4:5" ht="12.75">
      <c r="D791" s="19"/>
      <c r="E791" s="20"/>
    </row>
    <row r="792" spans="4:5" ht="12.75">
      <c r="D792" s="19"/>
      <c r="E792" s="20"/>
    </row>
    <row r="793" spans="4:5" ht="12.75">
      <c r="D793" s="19"/>
      <c r="E793" s="20"/>
    </row>
    <row r="794" spans="4:5" ht="12.75">
      <c r="D794" s="19"/>
      <c r="E794" s="20"/>
    </row>
    <row r="795" spans="4:5" ht="12.75">
      <c r="D795" s="19"/>
      <c r="E795" s="20"/>
    </row>
    <row r="796" spans="4:5" ht="12.75">
      <c r="D796" s="19"/>
      <c r="E796" s="20"/>
    </row>
    <row r="797" spans="4:5" ht="12.75">
      <c r="D797" s="19"/>
      <c r="E797" s="20"/>
    </row>
    <row r="798" spans="4:5" ht="12.75">
      <c r="D798" s="19"/>
      <c r="E798" s="20"/>
    </row>
    <row r="799" spans="4:5" ht="12.75">
      <c r="D799" s="19"/>
      <c r="E799" s="20"/>
    </row>
    <row r="800" spans="4:5" ht="12.75">
      <c r="D800" s="19"/>
      <c r="E800" s="20"/>
    </row>
    <row r="801" spans="4:5" ht="12.75">
      <c r="D801" s="19"/>
      <c r="E801" s="20"/>
    </row>
    <row r="802" spans="4:5" ht="12.75">
      <c r="D802" s="19"/>
      <c r="E802" s="20"/>
    </row>
    <row r="803" spans="4:5" ht="12.75">
      <c r="D803" s="19"/>
      <c r="E803" s="20"/>
    </row>
    <row r="804" spans="4:5" ht="12.75">
      <c r="D804" s="19"/>
      <c r="E804" s="20"/>
    </row>
    <row r="805" spans="4:5" ht="12.75">
      <c r="D805" s="19"/>
      <c r="E805" s="20"/>
    </row>
    <row r="806" spans="4:5" ht="12.75">
      <c r="D806" s="19"/>
      <c r="E806" s="20"/>
    </row>
    <row r="807" spans="4:5" ht="12.75">
      <c r="D807" s="19"/>
      <c r="E807" s="20"/>
    </row>
    <row r="808" spans="4:5" ht="12.75">
      <c r="D808" s="19"/>
      <c r="E808" s="20"/>
    </row>
    <row r="809" spans="4:5" ht="12.75">
      <c r="D809" s="19"/>
      <c r="E809" s="20"/>
    </row>
    <row r="810" spans="4:5" ht="12.75">
      <c r="D810" s="19"/>
      <c r="E810" s="20"/>
    </row>
    <row r="811" spans="4:5" ht="12.75">
      <c r="D811" s="19"/>
      <c r="E811" s="20"/>
    </row>
    <row r="812" spans="4:5" ht="12.75">
      <c r="D812" s="19"/>
      <c r="E812" s="20"/>
    </row>
    <row r="813" spans="4:5" ht="12.75">
      <c r="D813" s="19"/>
      <c r="E813" s="20"/>
    </row>
    <row r="814" spans="4:5" ht="12.75">
      <c r="D814" s="19"/>
      <c r="E814" s="20"/>
    </row>
    <row r="815" spans="4:5" ht="12.75">
      <c r="D815" s="19"/>
      <c r="E815" s="20"/>
    </row>
    <row r="816" spans="4:5" ht="12.75">
      <c r="D816" s="19"/>
      <c r="E816" s="20"/>
    </row>
    <row r="817" spans="4:5" ht="12.75">
      <c r="D817" s="19"/>
      <c r="E817" s="20"/>
    </row>
    <row r="818" spans="4:5" ht="12.75">
      <c r="D818" s="19"/>
      <c r="E818" s="20"/>
    </row>
    <row r="819" spans="4:5" ht="12.75">
      <c r="D819" s="19"/>
      <c r="E819" s="20"/>
    </row>
    <row r="820" spans="4:5" ht="12.75">
      <c r="D820" s="19"/>
      <c r="E820" s="20"/>
    </row>
    <row r="821" spans="4:5" ht="12.75">
      <c r="D821" s="19"/>
      <c r="E821" s="20"/>
    </row>
    <row r="822" spans="4:5" ht="12.75">
      <c r="D822" s="19"/>
      <c r="E822" s="20"/>
    </row>
    <row r="823" spans="4:5" ht="12.75">
      <c r="D823" s="19"/>
      <c r="E823" s="20"/>
    </row>
    <row r="824" spans="4:5" ht="12.75">
      <c r="D824" s="19"/>
      <c r="E824" s="20"/>
    </row>
    <row r="825" spans="4:5" ht="12.75">
      <c r="D825" s="19"/>
      <c r="E825" s="20"/>
    </row>
    <row r="826" spans="4:5" ht="12.75">
      <c r="D826" s="19"/>
      <c r="E826" s="20"/>
    </row>
    <row r="827" spans="4:5" ht="12.75">
      <c r="D827" s="19"/>
      <c r="E827" s="20"/>
    </row>
    <row r="828" spans="4:5" ht="12.75">
      <c r="D828" s="19"/>
      <c r="E828" s="20"/>
    </row>
    <row r="829" spans="4:5" ht="12.75">
      <c r="D829" s="19"/>
      <c r="E829" s="20"/>
    </row>
    <row r="830" spans="4:5" ht="12.75">
      <c r="D830" s="19"/>
      <c r="E830" s="20"/>
    </row>
    <row r="831" spans="4:5" ht="12.75">
      <c r="D831" s="19"/>
      <c r="E831" s="20"/>
    </row>
    <row r="832" spans="4:5" ht="12.75">
      <c r="D832" s="19"/>
      <c r="E832" s="20"/>
    </row>
    <row r="833" spans="4:5" ht="12.75">
      <c r="D833" s="19"/>
      <c r="E833" s="20"/>
    </row>
    <row r="834" spans="4:5" ht="12.75">
      <c r="D834" s="19"/>
      <c r="E834" s="20"/>
    </row>
    <row r="835" spans="4:5" ht="12.75">
      <c r="D835" s="19"/>
      <c r="E835" s="20"/>
    </row>
    <row r="836" spans="4:5" ht="12.75">
      <c r="D836" s="19"/>
      <c r="E836" s="20"/>
    </row>
    <row r="837" spans="4:5" ht="12.75">
      <c r="D837" s="19"/>
      <c r="E837" s="20"/>
    </row>
    <row r="838" spans="4:5" ht="12.75">
      <c r="D838" s="19"/>
      <c r="E838" s="20"/>
    </row>
    <row r="839" spans="4:5" ht="12.75">
      <c r="D839" s="19"/>
      <c r="E839" s="20"/>
    </row>
    <row r="840" spans="4:5" ht="12.75">
      <c r="D840" s="19"/>
      <c r="E840" s="20"/>
    </row>
    <row r="841" spans="4:5" ht="12.75">
      <c r="D841" s="19"/>
      <c r="E841" s="20"/>
    </row>
    <row r="842" spans="4:5" ht="12.75">
      <c r="D842" s="19"/>
      <c r="E842" s="20"/>
    </row>
    <row r="843" spans="4:5" ht="12.75">
      <c r="D843" s="19"/>
      <c r="E843" s="20"/>
    </row>
    <row r="844" spans="4:5" ht="12.75">
      <c r="D844" s="19"/>
      <c r="E844" s="20"/>
    </row>
    <row r="845" spans="4:5" ht="12.75">
      <c r="D845" s="19"/>
      <c r="E845" s="20"/>
    </row>
    <row r="846" spans="4:5" ht="12.75">
      <c r="D846" s="19"/>
      <c r="E846" s="20"/>
    </row>
    <row r="847" spans="4:5" ht="12.75">
      <c r="D847" s="19"/>
      <c r="E847" s="20"/>
    </row>
    <row r="848" spans="4:5" ht="12.75">
      <c r="D848" s="19"/>
      <c r="E848" s="20"/>
    </row>
    <row r="849" spans="4:5" ht="12.75">
      <c r="D849" s="19"/>
      <c r="E849" s="20"/>
    </row>
    <row r="850" spans="4:5" ht="12.75">
      <c r="D850" s="19"/>
      <c r="E850" s="20"/>
    </row>
    <row r="851" spans="4:5" ht="12.75">
      <c r="D851" s="19"/>
      <c r="E851" s="20"/>
    </row>
    <row r="852" spans="4:5" ht="12.75">
      <c r="D852" s="19"/>
      <c r="E852" s="20"/>
    </row>
    <row r="853" spans="4:5" ht="12.75">
      <c r="D853" s="19"/>
      <c r="E853" s="20"/>
    </row>
    <row r="854" spans="4:5" ht="12.75">
      <c r="D854" s="19"/>
      <c r="E854" s="20"/>
    </row>
    <row r="855" spans="4:5" ht="12.75">
      <c r="D855" s="19"/>
      <c r="E855" s="20"/>
    </row>
    <row r="856" spans="4:5" ht="12.75">
      <c r="D856" s="19"/>
      <c r="E856" s="20"/>
    </row>
    <row r="857" spans="4:5" ht="12.75">
      <c r="D857" s="19"/>
      <c r="E857" s="20"/>
    </row>
    <row r="858" spans="4:5" ht="12.75">
      <c r="D858" s="19"/>
      <c r="E858" s="20"/>
    </row>
    <row r="859" spans="4:5" ht="12.75">
      <c r="D859" s="19"/>
      <c r="E859" s="20"/>
    </row>
    <row r="860" spans="4:5" ht="12.75">
      <c r="D860" s="19"/>
      <c r="E860" s="20"/>
    </row>
    <row r="861" spans="4:5" ht="12.75">
      <c r="D861" s="19"/>
      <c r="E861" s="20"/>
    </row>
    <row r="862" spans="4:5" ht="12.75">
      <c r="D862" s="19"/>
      <c r="E862" s="20"/>
    </row>
    <row r="863" spans="4:5" ht="12.75">
      <c r="D863" s="19"/>
      <c r="E863" s="20"/>
    </row>
    <row r="864" spans="4:5" ht="12.75">
      <c r="D864" s="19"/>
      <c r="E864" s="20"/>
    </row>
    <row r="865" spans="4:5" ht="12.75">
      <c r="D865" s="19"/>
      <c r="E865" s="20"/>
    </row>
    <row r="866" spans="4:5" ht="12.75">
      <c r="D866" s="19"/>
      <c r="E866" s="20"/>
    </row>
    <row r="867" spans="4:5" ht="12.75">
      <c r="D867" s="19"/>
      <c r="E867" s="20"/>
    </row>
    <row r="868" spans="4:5" ht="12.75">
      <c r="D868" s="19"/>
      <c r="E868" s="20"/>
    </row>
    <row r="869" spans="4:5" ht="12.75">
      <c r="D869" s="19"/>
      <c r="E869" s="20"/>
    </row>
    <row r="870" spans="4:5" ht="12.75">
      <c r="D870" s="19"/>
      <c r="E870" s="20"/>
    </row>
    <row r="871" spans="4:5" ht="12.75">
      <c r="D871" s="19"/>
      <c r="E871" s="20"/>
    </row>
    <row r="872" spans="4:5" ht="12.75">
      <c r="D872" s="19"/>
      <c r="E872" s="20"/>
    </row>
    <row r="873" spans="4:5" ht="12.75">
      <c r="D873" s="19"/>
      <c r="E873" s="20"/>
    </row>
    <row r="874" spans="4:5" ht="12.75">
      <c r="D874" s="19"/>
      <c r="E874" s="20"/>
    </row>
    <row r="875" spans="4:5" ht="12.75">
      <c r="D875" s="19"/>
      <c r="E875" s="20"/>
    </row>
    <row r="876" spans="4:5" ht="12.75">
      <c r="D876" s="19"/>
      <c r="E876" s="20"/>
    </row>
    <row r="877" spans="4:5" ht="12.75">
      <c r="D877" s="19"/>
      <c r="E877" s="20"/>
    </row>
    <row r="878" spans="4:5" ht="12.75">
      <c r="D878" s="19"/>
      <c r="E878" s="20"/>
    </row>
    <row r="879" spans="4:5" ht="12.75">
      <c r="D879" s="19"/>
      <c r="E879" s="20"/>
    </row>
    <row r="880" spans="4:5" ht="12.75">
      <c r="D880" s="19"/>
      <c r="E880" s="20"/>
    </row>
    <row r="881" spans="4:5" ht="12.75">
      <c r="D881" s="19"/>
      <c r="E881" s="20"/>
    </row>
    <row r="882" spans="4:5" ht="12.75">
      <c r="D882" s="19"/>
      <c r="E882" s="20"/>
    </row>
    <row r="883" spans="4:5" ht="12.75">
      <c r="D883" s="19"/>
      <c r="E883" s="20"/>
    </row>
    <row r="884" spans="4:5" ht="12.75">
      <c r="D884" s="19"/>
      <c r="E884" s="20"/>
    </row>
    <row r="885" spans="4:5" ht="12.75">
      <c r="D885" s="19"/>
      <c r="E885" s="20"/>
    </row>
    <row r="886" spans="4:5" ht="12.75">
      <c r="D886" s="19"/>
      <c r="E886" s="20"/>
    </row>
    <row r="887" spans="4:5" ht="12.75">
      <c r="D887" s="19"/>
      <c r="E887" s="20"/>
    </row>
    <row r="888" spans="4:5" ht="12.75">
      <c r="D888" s="19"/>
      <c r="E888" s="20"/>
    </row>
    <row r="889" spans="4:5" ht="12.75">
      <c r="D889" s="19"/>
      <c r="E889" s="20"/>
    </row>
    <row r="890" spans="4:5" ht="12.75">
      <c r="D890" s="19"/>
      <c r="E890" s="20"/>
    </row>
    <row r="891" spans="4:5" ht="12.75">
      <c r="D891" s="19"/>
      <c r="E891" s="20"/>
    </row>
    <row r="892" spans="4:5" ht="12.75">
      <c r="D892" s="19"/>
      <c r="E892" s="20"/>
    </row>
    <row r="893" spans="4:5" ht="12.75">
      <c r="D893" s="19"/>
      <c r="E893" s="20"/>
    </row>
    <row r="894" spans="4:5" ht="12.75">
      <c r="D894" s="19"/>
      <c r="E894" s="20"/>
    </row>
    <row r="895" spans="4:5" ht="12.75">
      <c r="D895" s="19"/>
      <c r="E895" s="20"/>
    </row>
    <row r="896" spans="4:5" ht="12.75">
      <c r="D896" s="19"/>
      <c r="E896" s="20"/>
    </row>
    <row r="897" spans="4:5" ht="12.75">
      <c r="D897" s="19"/>
      <c r="E897" s="20"/>
    </row>
    <row r="898" spans="4:5" ht="12.75">
      <c r="D898" s="19"/>
      <c r="E898" s="20"/>
    </row>
    <row r="899" spans="4:5" ht="12.75">
      <c r="D899" s="19"/>
      <c r="E899" s="20"/>
    </row>
    <row r="900" spans="4:5" ht="12.75">
      <c r="D900" s="19"/>
      <c r="E900" s="20"/>
    </row>
    <row r="901" spans="4:5" ht="12.75">
      <c r="D901" s="19"/>
      <c r="E901" s="20"/>
    </row>
    <row r="902" spans="4:5" ht="12.75">
      <c r="D902" s="19"/>
      <c r="E902" s="20"/>
    </row>
    <row r="903" spans="4:5" ht="12.75">
      <c r="D903" s="19"/>
      <c r="E903" s="20"/>
    </row>
    <row r="904" spans="4:5" ht="12.75">
      <c r="D904" s="19"/>
      <c r="E904" s="20"/>
    </row>
    <row r="905" spans="4:5" ht="12.75">
      <c r="D905" s="19"/>
      <c r="E905" s="20"/>
    </row>
    <row r="906" spans="4:5" ht="12.75">
      <c r="D906" s="19"/>
      <c r="E906" s="20"/>
    </row>
    <row r="907" spans="4:5" ht="12.75">
      <c r="D907" s="19"/>
      <c r="E907" s="20"/>
    </row>
    <row r="908" spans="4:5" ht="12.75">
      <c r="D908" s="19"/>
      <c r="E908" s="20"/>
    </row>
    <row r="909" spans="4:5" ht="12.75">
      <c r="D909" s="19"/>
      <c r="E909" s="20"/>
    </row>
    <row r="910" spans="4:5" ht="12.75">
      <c r="D910" s="19"/>
      <c r="E910" s="20"/>
    </row>
    <row r="911" spans="4:5" ht="12.75">
      <c r="D911" s="19"/>
      <c r="E911" s="20"/>
    </row>
    <row r="912" spans="4:5" ht="12.75">
      <c r="D912" s="19"/>
      <c r="E912" s="20"/>
    </row>
    <row r="913" spans="4:5" ht="12.75">
      <c r="D913" s="19"/>
      <c r="E913" s="20"/>
    </row>
    <row r="914" spans="4:5" ht="12.75">
      <c r="D914" s="19"/>
      <c r="E914" s="20"/>
    </row>
    <row r="915" spans="4:5" ht="12.75">
      <c r="D915" s="19"/>
      <c r="E915" s="20"/>
    </row>
    <row r="916" spans="4:5" ht="12.75">
      <c r="D916" s="19"/>
      <c r="E916" s="20"/>
    </row>
    <row r="917" spans="4:5" ht="12.75">
      <c r="D917" s="19"/>
      <c r="E917" s="20"/>
    </row>
    <row r="918" spans="4:5" ht="12.75">
      <c r="D918" s="19"/>
      <c r="E918" s="20"/>
    </row>
    <row r="919" spans="4:5" ht="12.75">
      <c r="D919" s="19"/>
      <c r="E919" s="20"/>
    </row>
    <row r="920" spans="4:5" ht="12.75">
      <c r="D920" s="19"/>
      <c r="E920" s="20"/>
    </row>
    <row r="921" spans="4:5" ht="12.75">
      <c r="D921" s="19"/>
      <c r="E921" s="20"/>
    </row>
    <row r="922" spans="4:5" ht="12.75">
      <c r="D922" s="19"/>
      <c r="E922" s="20"/>
    </row>
    <row r="923" spans="4:5" ht="12.75">
      <c r="D923" s="19"/>
      <c r="E923" s="20"/>
    </row>
    <row r="924" spans="4:5" ht="12.75">
      <c r="D924" s="19"/>
      <c r="E924" s="20"/>
    </row>
    <row r="925" spans="4:5" ht="12.75">
      <c r="D925" s="19"/>
      <c r="E925" s="20"/>
    </row>
    <row r="926" spans="4:5" ht="12.75">
      <c r="D926" s="19"/>
      <c r="E926" s="20"/>
    </row>
    <row r="927" spans="4:5" ht="12.75">
      <c r="D927" s="19"/>
      <c r="E927" s="20"/>
    </row>
    <row r="928" spans="4:5" ht="12.75">
      <c r="D928" s="19"/>
      <c r="E928" s="20"/>
    </row>
    <row r="929" spans="4:5" ht="12.75">
      <c r="D929" s="19"/>
      <c r="E929" s="20"/>
    </row>
    <row r="930" spans="4:5" ht="12.75">
      <c r="D930" s="19"/>
      <c r="E930" s="20"/>
    </row>
    <row r="931" spans="4:5" ht="12.75">
      <c r="D931" s="19"/>
      <c r="E931" s="20"/>
    </row>
    <row r="932" spans="4:5" ht="12.75">
      <c r="D932" s="19"/>
      <c r="E932" s="20"/>
    </row>
    <row r="933" spans="4:5" ht="12.75">
      <c r="D933" s="19"/>
      <c r="E933" s="20"/>
    </row>
    <row r="934" spans="4:5" ht="12.75">
      <c r="D934" s="19"/>
      <c r="E934" s="20"/>
    </row>
    <row r="935" spans="4:5" ht="12.75">
      <c r="D935" s="19"/>
      <c r="E935" s="20"/>
    </row>
    <row r="936" spans="4:5" ht="12.75">
      <c r="D936" s="19"/>
      <c r="E936" s="20"/>
    </row>
    <row r="937" spans="4:5" ht="12.75">
      <c r="D937" s="19"/>
      <c r="E937" s="20"/>
    </row>
    <row r="938" spans="4:5" ht="12.75">
      <c r="D938" s="19"/>
      <c r="E938" s="20"/>
    </row>
    <row r="939" spans="4:5" ht="12.75">
      <c r="D939" s="19"/>
      <c r="E939" s="20"/>
    </row>
    <row r="940" spans="4:5" ht="12.75">
      <c r="D940" s="19"/>
      <c r="E940" s="20"/>
    </row>
    <row r="941" spans="4:5" ht="12.75">
      <c r="D941" s="19"/>
      <c r="E941" s="20"/>
    </row>
    <row r="942" spans="4:5" ht="12.75">
      <c r="D942" s="19"/>
      <c r="E942" s="20"/>
    </row>
    <row r="943" spans="4:5" ht="12.75">
      <c r="D943" s="19"/>
      <c r="E943" s="20"/>
    </row>
    <row r="944" spans="4:5" ht="12.75">
      <c r="D944" s="19"/>
      <c r="E944" s="20"/>
    </row>
    <row r="945" spans="4:5" ht="12.75">
      <c r="D945" s="19"/>
      <c r="E945" s="20"/>
    </row>
    <row r="946" spans="4:5" ht="12.75">
      <c r="D946" s="19"/>
      <c r="E946" s="20"/>
    </row>
    <row r="947" spans="4:5" ht="12.75">
      <c r="D947" s="19"/>
      <c r="E947" s="20"/>
    </row>
    <row r="948" spans="4:5" ht="12.75">
      <c r="D948" s="19"/>
      <c r="E948" s="20"/>
    </row>
    <row r="949" spans="4:5" ht="12.75">
      <c r="D949" s="19"/>
      <c r="E949" s="20"/>
    </row>
    <row r="950" spans="4:5" ht="12.75">
      <c r="D950" s="19"/>
      <c r="E950" s="20"/>
    </row>
    <row r="951" spans="4:5" ht="12.75">
      <c r="D951" s="19"/>
      <c r="E951" s="20"/>
    </row>
    <row r="952" spans="4:5" ht="12.75">
      <c r="D952" s="19"/>
      <c r="E952" s="20"/>
    </row>
    <row r="953" spans="4:5" ht="12.75">
      <c r="D953" s="19"/>
      <c r="E953" s="20"/>
    </row>
    <row r="954" spans="4:5" ht="12.75">
      <c r="D954" s="19"/>
      <c r="E954" s="20"/>
    </row>
    <row r="955" spans="4:5" ht="12.75">
      <c r="D955" s="19"/>
      <c r="E955" s="20"/>
    </row>
    <row r="956" spans="4:5" ht="12.75">
      <c r="D956" s="19"/>
      <c r="E956" s="20"/>
    </row>
    <row r="957" spans="4:5" ht="12.75">
      <c r="D957" s="19"/>
      <c r="E957" s="20"/>
    </row>
    <row r="958" spans="4:5" ht="12.75">
      <c r="D958" s="19"/>
      <c r="E958" s="20"/>
    </row>
    <row r="959" spans="4:5" ht="12.75">
      <c r="D959" s="19"/>
      <c r="E959" s="20"/>
    </row>
    <row r="960" spans="4:5" ht="12.75">
      <c r="D960" s="19"/>
      <c r="E960" s="20"/>
    </row>
    <row r="961" spans="4:5" ht="12.75">
      <c r="D961" s="19"/>
      <c r="E961" s="20"/>
    </row>
    <row r="962" spans="4:5" ht="12.75">
      <c r="D962" s="19"/>
      <c r="E962" s="20"/>
    </row>
    <row r="963" spans="4:5" ht="12.75">
      <c r="D963" s="19"/>
      <c r="E963" s="20"/>
    </row>
    <row r="964" spans="4:5" ht="12.75">
      <c r="D964" s="19"/>
      <c r="E964" s="20"/>
    </row>
    <row r="965" spans="4:5" ht="12.75">
      <c r="D965" s="19"/>
      <c r="E965" s="20"/>
    </row>
    <row r="966" spans="4:5" ht="12.75">
      <c r="D966" s="19"/>
      <c r="E966" s="20"/>
    </row>
  </sheetData>
  <autoFilter ref="B1:G4" xr:uid="{00000000-0009-0000-0000-000005000000}"/>
  <mergeCells count="4">
    <mergeCell ref="L2:L3"/>
    <mergeCell ref="G3:J3"/>
    <mergeCell ref="B4:K4"/>
    <mergeCell ref="L4:U4"/>
  </mergeCells>
  <printOptions horizontalCentered="1" gridLines="1"/>
  <pageMargins left="0.7" right="0.7" top="0.75" bottom="0.75" header="0" footer="0"/>
  <pageSetup paperSize="9" scale="45" fitToHeight="0" pageOrder="overThenDown" orientation="landscape" cellComments="atEnd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6B6FC-6825-4C51-BF21-9F69EBD445C9}">
  <dimension ref="A1:U23"/>
  <sheetViews>
    <sheetView tabSelected="1" topLeftCell="A8" zoomScale="85" zoomScaleNormal="85" workbookViewId="0">
      <selection activeCell="N32" sqref="N32"/>
    </sheetView>
  </sheetViews>
  <sheetFormatPr defaultRowHeight="12.75"/>
  <cols>
    <col min="1" max="1" width="24.140625" customWidth="1"/>
    <col min="2" max="2" width="30.7109375" customWidth="1"/>
    <col min="3" max="3" width="23.28515625" bestFit="1" customWidth="1"/>
    <col min="4" max="4" width="26" bestFit="1" customWidth="1"/>
    <col min="5" max="5" width="14.42578125" bestFit="1" customWidth="1"/>
    <col min="6" max="6" width="13.85546875" bestFit="1" customWidth="1"/>
    <col min="7" max="7" width="18.5703125" bestFit="1" customWidth="1"/>
    <col min="8" max="9" width="26" bestFit="1" customWidth="1"/>
    <col min="10" max="11" width="13.85546875" bestFit="1" customWidth="1"/>
    <col min="12" max="12" width="17.28515625" bestFit="1" customWidth="1"/>
    <col min="18" max="18" width="34.7109375" customWidth="1"/>
    <col min="19" max="19" width="12.7109375" bestFit="1" customWidth="1"/>
    <col min="20" max="20" width="17.28515625" customWidth="1"/>
    <col min="21" max="21" width="14.7109375" customWidth="1"/>
  </cols>
  <sheetData>
    <row r="1" spans="1:21" ht="38.25">
      <c r="A1" s="58"/>
      <c r="B1" s="76"/>
      <c r="C1" s="76"/>
      <c r="D1" s="58"/>
      <c r="E1" s="58"/>
      <c r="F1" s="58"/>
      <c r="G1" s="58"/>
      <c r="H1" s="77"/>
      <c r="I1" s="76"/>
      <c r="J1" s="76"/>
      <c r="Q1" s="59" t="s">
        <v>294</v>
      </c>
      <c r="R1" s="60" t="s">
        <v>295</v>
      </c>
      <c r="S1" s="59" t="s">
        <v>296</v>
      </c>
      <c r="T1" s="60" t="s">
        <v>297</v>
      </c>
      <c r="U1" s="51" t="s">
        <v>298</v>
      </c>
    </row>
    <row r="2" spans="1:21" ht="38.25">
      <c r="A2" s="78"/>
      <c r="B2" s="78"/>
      <c r="C2" s="78"/>
      <c r="D2" s="79"/>
      <c r="E2" s="79"/>
      <c r="F2" s="79"/>
      <c r="G2" s="79"/>
      <c r="H2" s="79"/>
      <c r="I2" s="79"/>
      <c r="J2" s="79"/>
      <c r="Q2" s="50">
        <v>26573</v>
      </c>
      <c r="R2" s="61" t="s">
        <v>299</v>
      </c>
      <c r="S2" s="69">
        <f>E23</f>
        <v>21132.979065890351</v>
      </c>
      <c r="T2" s="62">
        <v>0.13</v>
      </c>
      <c r="U2" s="62">
        <f>T2*S2</f>
        <v>2747.287278565746</v>
      </c>
    </row>
    <row r="3" spans="1:21" ht="38.25">
      <c r="A3" s="78"/>
      <c r="B3" s="78"/>
      <c r="C3" s="78"/>
      <c r="D3" s="79"/>
      <c r="E3" s="79"/>
      <c r="F3" s="79"/>
      <c r="G3" s="79"/>
      <c r="H3" s="79"/>
      <c r="I3" s="79"/>
      <c r="J3" s="79"/>
      <c r="Q3" s="50">
        <v>26611</v>
      </c>
      <c r="R3" s="61" t="s">
        <v>300</v>
      </c>
      <c r="S3" s="69">
        <f>J23</f>
        <v>4631.3104624394773</v>
      </c>
      <c r="T3" s="62">
        <v>1.24</v>
      </c>
      <c r="U3" s="62">
        <f t="shared" ref="U3:U5" si="0">T3*S3</f>
        <v>5742.8249734249521</v>
      </c>
    </row>
    <row r="4" spans="1:21" ht="38.25">
      <c r="D4" s="56"/>
      <c r="E4" s="56"/>
      <c r="F4" s="56"/>
      <c r="G4" s="56"/>
      <c r="H4" s="56"/>
      <c r="I4" s="56"/>
      <c r="J4" s="56"/>
      <c r="Q4" s="50">
        <v>26654</v>
      </c>
      <c r="R4" s="61" t="s">
        <v>301</v>
      </c>
      <c r="S4" s="69">
        <f>F23</f>
        <v>14088.652710593571</v>
      </c>
      <c r="T4" s="62">
        <v>0.12</v>
      </c>
      <c r="U4" s="62">
        <f t="shared" si="0"/>
        <v>1690.6383252712285</v>
      </c>
    </row>
    <row r="5" spans="1:21" ht="38.25">
      <c r="A5" s="78"/>
      <c r="B5" s="78"/>
      <c r="C5" s="78"/>
      <c r="D5" s="79"/>
      <c r="E5" s="79"/>
      <c r="F5" s="79"/>
      <c r="G5" s="79"/>
      <c r="H5" s="79"/>
      <c r="I5" s="56"/>
      <c r="J5" s="56"/>
      <c r="Q5" s="50">
        <v>26697</v>
      </c>
      <c r="R5" s="61" t="s">
        <v>302</v>
      </c>
      <c r="S5" s="69">
        <f>K23</f>
        <v>3087.5403082929856</v>
      </c>
      <c r="T5" s="62">
        <v>0.51</v>
      </c>
      <c r="U5" s="62">
        <f t="shared" si="0"/>
        <v>1574.6455572294226</v>
      </c>
    </row>
    <row r="6" spans="1:21">
      <c r="A6" s="78"/>
      <c r="B6" s="78"/>
      <c r="C6" s="78"/>
      <c r="D6" s="80"/>
      <c r="E6" s="80"/>
      <c r="F6" s="80"/>
      <c r="G6" s="80"/>
      <c r="H6" s="79"/>
      <c r="I6" s="56"/>
      <c r="J6" s="56"/>
      <c r="Q6" s="57"/>
      <c r="R6" s="57"/>
      <c r="S6" s="57"/>
      <c r="T6" s="57"/>
      <c r="U6" s="57"/>
    </row>
    <row r="7" spans="1:21">
      <c r="Q7" s="57"/>
      <c r="R7" s="125" t="s">
        <v>304</v>
      </c>
      <c r="S7" s="125"/>
      <c r="T7" s="125"/>
      <c r="U7" s="63">
        <f>SUM(U2:U5)</f>
        <v>11755.396134491348</v>
      </c>
    </row>
    <row r="8" spans="1:21">
      <c r="R8" s="125" t="s">
        <v>303</v>
      </c>
      <c r="S8" s="125"/>
      <c r="T8" s="125"/>
      <c r="U8" s="64">
        <f>U7*48</f>
        <v>564259.01445558469</v>
      </c>
    </row>
    <row r="11" spans="1:21" s="56" customFormat="1">
      <c r="E11" s="52" t="s">
        <v>309</v>
      </c>
      <c r="F11" s="75" t="s">
        <v>311</v>
      </c>
      <c r="G11" s="55"/>
      <c r="I11" s="55"/>
      <c r="J11" s="75" t="s">
        <v>310</v>
      </c>
      <c r="K11" s="75" t="s">
        <v>312</v>
      </c>
    </row>
    <row r="12" spans="1:21" s="65" customFormat="1" ht="40.15" customHeight="1">
      <c r="A12" s="51" t="s">
        <v>305</v>
      </c>
      <c r="B12" s="51" t="s">
        <v>306</v>
      </c>
      <c r="C12" s="51" t="s">
        <v>307</v>
      </c>
      <c r="D12" s="51" t="s">
        <v>293</v>
      </c>
      <c r="E12" s="51" t="s">
        <v>288</v>
      </c>
      <c r="F12" s="51" t="s">
        <v>289</v>
      </c>
      <c r="G12" s="51" t="s">
        <v>347</v>
      </c>
      <c r="H12" s="51" t="s">
        <v>308</v>
      </c>
      <c r="I12" s="51" t="s">
        <v>293</v>
      </c>
      <c r="J12" s="51" t="s">
        <v>288</v>
      </c>
      <c r="K12" s="51" t="s">
        <v>289</v>
      </c>
      <c r="L12" s="51" t="s">
        <v>348</v>
      </c>
    </row>
    <row r="13" spans="1:21" s="58" customFormat="1" ht="63.75">
      <c r="A13" s="51" t="s">
        <v>313</v>
      </c>
      <c r="B13" s="60" t="s">
        <v>320</v>
      </c>
      <c r="C13" s="69">
        <f>SRPR!O51</f>
        <v>17529.943126394544</v>
      </c>
      <c r="D13" s="69">
        <f>C13*1.25</f>
        <v>21912.42890799318</v>
      </c>
      <c r="E13" s="69">
        <f>D13*0.6</f>
        <v>13147.457344795908</v>
      </c>
      <c r="F13" s="69">
        <f>D13-E13</f>
        <v>8764.9715631972722</v>
      </c>
      <c r="G13" s="69">
        <f>SRPR!O52</f>
        <v>10.40891448182056</v>
      </c>
      <c r="H13" s="69">
        <f>SRPR!O70</f>
        <v>2088.5094995783393</v>
      </c>
      <c r="I13" s="69">
        <f>H13*1.25</f>
        <v>2610.6368744729243</v>
      </c>
      <c r="J13" s="69">
        <f>I13*0.6</f>
        <v>1566.3821246837545</v>
      </c>
      <c r="K13" s="69">
        <f>I13-J13</f>
        <v>1044.2547497891699</v>
      </c>
      <c r="L13" s="69">
        <f>SRPR!O71</f>
        <v>5</v>
      </c>
    </row>
    <row r="14" spans="1:21" s="58" customFormat="1" ht="63.75">
      <c r="A14" s="51" t="s">
        <v>327</v>
      </c>
      <c r="B14" s="60" t="s">
        <v>328</v>
      </c>
      <c r="C14" s="50"/>
      <c r="D14" s="69"/>
      <c r="E14" s="69"/>
      <c r="F14" s="69"/>
      <c r="G14" s="69">
        <v>1</v>
      </c>
      <c r="H14" s="50"/>
      <c r="I14" s="69"/>
      <c r="J14" s="69"/>
      <c r="K14" s="69"/>
      <c r="L14" s="50"/>
    </row>
    <row r="15" spans="1:21" s="58" customFormat="1" ht="38.25">
      <c r="A15" s="51" t="s">
        <v>349</v>
      </c>
      <c r="B15" s="60" t="s">
        <v>350</v>
      </c>
      <c r="C15" s="69">
        <f>PGZ!K7</f>
        <v>2852.0927031454539</v>
      </c>
      <c r="D15" s="69">
        <f>C15*1.25</f>
        <v>3565.1158789318174</v>
      </c>
      <c r="E15" s="69">
        <f>D15*0.6</f>
        <v>2139.0695273590904</v>
      </c>
      <c r="F15" s="69">
        <f>D15-E15</f>
        <v>1426.046351572727</v>
      </c>
      <c r="G15" s="69">
        <f>PGZ!L2</f>
        <v>2</v>
      </c>
      <c r="H15" s="69">
        <f>PGZ!K10</f>
        <v>120.1731510874413</v>
      </c>
      <c r="I15" s="69">
        <f>H15*1.25</f>
        <v>150.21643885930163</v>
      </c>
      <c r="J15" s="69">
        <f>I15*0.6</f>
        <v>90.129863315580977</v>
      </c>
      <c r="K15" s="69">
        <f>I15-J15</f>
        <v>60.086575543720656</v>
      </c>
      <c r="L15" s="69">
        <f>PGZ!L9</f>
        <v>1</v>
      </c>
    </row>
    <row r="16" spans="1:21" s="58" customFormat="1" ht="63.75">
      <c r="A16" s="51" t="s">
        <v>314</v>
      </c>
      <c r="B16" s="60" t="s">
        <v>321</v>
      </c>
      <c r="C16" s="69">
        <f>PNG!K5</f>
        <v>1259.7599922954241</v>
      </c>
      <c r="D16" s="69">
        <f t="shared" ref="D16:D22" si="1">C16*1.25</f>
        <v>1574.6999903692802</v>
      </c>
      <c r="E16" s="69">
        <f t="shared" ref="E16:E22" si="2">D16*0.6</f>
        <v>944.81999422156809</v>
      </c>
      <c r="F16" s="69">
        <f t="shared" ref="F16:F22" si="3">D16-E16</f>
        <v>629.87999614771206</v>
      </c>
      <c r="G16" s="69">
        <f>PNG!L2</f>
        <v>1</v>
      </c>
      <c r="H16" s="69">
        <f>PNG!K8</f>
        <v>172.02149857730001</v>
      </c>
      <c r="I16" s="69">
        <f t="shared" ref="I16:I22" si="4">H16*1.25</f>
        <v>215.02687322162501</v>
      </c>
      <c r="J16" s="69">
        <f t="shared" ref="J16:J22" si="5">I16*0.6</f>
        <v>129.01612393297501</v>
      </c>
      <c r="K16" s="69">
        <f t="shared" ref="K16:K22" si="6">I16-J16</f>
        <v>86.010749288650004</v>
      </c>
      <c r="L16" s="50">
        <f>PNG!L7</f>
        <v>1</v>
      </c>
    </row>
    <row r="17" spans="1:12" s="58" customFormat="1" ht="38.25">
      <c r="A17" s="51" t="s">
        <v>315</v>
      </c>
      <c r="B17" s="61" t="s">
        <v>322</v>
      </c>
      <c r="C17" s="69">
        <f>GPB!K6</f>
        <v>971.13930414373317</v>
      </c>
      <c r="D17" s="69">
        <f t="shared" si="1"/>
        <v>1213.9241301796665</v>
      </c>
      <c r="E17" s="69">
        <f t="shared" si="2"/>
        <v>728.35447810779988</v>
      </c>
      <c r="F17" s="69">
        <f t="shared" si="3"/>
        <v>485.56965207186659</v>
      </c>
      <c r="G17" s="69">
        <f>GPB!L2</f>
        <v>1</v>
      </c>
      <c r="H17" s="69">
        <f>GPB!K10</f>
        <v>864.18109330265179</v>
      </c>
      <c r="I17" s="69">
        <f t="shared" si="4"/>
        <v>1080.2263666283147</v>
      </c>
      <c r="J17" s="69">
        <f t="shared" si="5"/>
        <v>648.13581997698884</v>
      </c>
      <c r="K17" s="69">
        <f t="shared" si="6"/>
        <v>432.09054665132589</v>
      </c>
      <c r="L17" s="69">
        <f>GPB!L8</f>
        <v>1</v>
      </c>
    </row>
    <row r="18" spans="1:12" s="58" customFormat="1" ht="51">
      <c r="A18" s="51" t="s">
        <v>316</v>
      </c>
      <c r="B18" s="61" t="s">
        <v>323</v>
      </c>
      <c r="C18" s="69">
        <f>MGA!K6</f>
        <v>1435.2119847364584</v>
      </c>
      <c r="D18" s="69">
        <f t="shared" si="1"/>
        <v>1794.014980920573</v>
      </c>
      <c r="E18" s="69">
        <f t="shared" si="2"/>
        <v>1076.4089885523438</v>
      </c>
      <c r="F18" s="69">
        <f t="shared" si="3"/>
        <v>717.60599236822918</v>
      </c>
      <c r="G18" s="69">
        <f>MGA!L2</f>
        <v>1</v>
      </c>
      <c r="H18" s="69">
        <f>MGA!K11</f>
        <v>1052.8335300896374</v>
      </c>
      <c r="I18" s="69">
        <f t="shared" si="4"/>
        <v>1316.0419126120469</v>
      </c>
      <c r="J18" s="69">
        <f t="shared" si="5"/>
        <v>789.62514756722805</v>
      </c>
      <c r="K18" s="69">
        <f t="shared" si="6"/>
        <v>526.41676504481882</v>
      </c>
      <c r="L18" s="50">
        <f>MGA!L8</f>
        <v>1</v>
      </c>
    </row>
    <row r="19" spans="1:12" s="58" customFormat="1" ht="51">
      <c r="A19" s="51" t="s">
        <v>326</v>
      </c>
      <c r="B19" s="61" t="s">
        <v>329</v>
      </c>
      <c r="C19" s="50"/>
      <c r="D19" s="69"/>
      <c r="E19" s="69"/>
      <c r="F19" s="69"/>
      <c r="G19" s="69">
        <v>1</v>
      </c>
      <c r="H19" s="50"/>
      <c r="I19" s="69"/>
      <c r="J19" s="69"/>
      <c r="K19" s="69"/>
      <c r="L19" s="50"/>
    </row>
    <row r="20" spans="1:12" s="58" customFormat="1" ht="38.25">
      <c r="A20" s="51" t="s">
        <v>317</v>
      </c>
      <c r="B20" s="60" t="s">
        <v>324</v>
      </c>
      <c r="C20" s="69">
        <f>LDA!K8</f>
        <v>3647.1216418203712</v>
      </c>
      <c r="D20" s="69">
        <f t="shared" si="1"/>
        <v>4558.9020522754636</v>
      </c>
      <c r="E20" s="69">
        <f t="shared" si="2"/>
        <v>2735.341231365278</v>
      </c>
      <c r="F20" s="69">
        <f t="shared" si="3"/>
        <v>1823.5608209101856</v>
      </c>
      <c r="G20" s="69">
        <f>LDA!L2</f>
        <v>1.8235608209101857</v>
      </c>
      <c r="H20" s="69">
        <f>LDA!K16</f>
        <v>1807.0379759536709</v>
      </c>
      <c r="I20" s="69">
        <f t="shared" si="4"/>
        <v>2258.7974699420884</v>
      </c>
      <c r="J20" s="69">
        <f t="shared" si="5"/>
        <v>1355.2784819652529</v>
      </c>
      <c r="K20" s="69">
        <f t="shared" si="6"/>
        <v>903.51898797683543</v>
      </c>
      <c r="L20" s="69">
        <f>LDA!L10</f>
        <v>0.90351898797683539</v>
      </c>
    </row>
    <row r="21" spans="1:12" s="58" customFormat="1" ht="38.25">
      <c r="A21" s="51" t="s">
        <v>342</v>
      </c>
      <c r="B21" s="60" t="s">
        <v>343</v>
      </c>
      <c r="C21" s="69">
        <f>'GISE - LDA'!K3</f>
        <v>118.122931575821</v>
      </c>
      <c r="D21" s="69">
        <f t="shared" si="1"/>
        <v>147.65366446977626</v>
      </c>
      <c r="E21" s="69">
        <f t="shared" si="2"/>
        <v>88.592198681865753</v>
      </c>
      <c r="F21" s="69">
        <f t="shared" si="3"/>
        <v>59.061465787910507</v>
      </c>
      <c r="G21" s="69">
        <f>'GISE - LDA'!L2</f>
        <v>1</v>
      </c>
      <c r="H21" s="50"/>
      <c r="I21" s="69"/>
      <c r="J21" s="69"/>
      <c r="K21" s="69"/>
      <c r="L21" s="50">
        <v>1</v>
      </c>
    </row>
    <row r="22" spans="1:12" s="58" customFormat="1" ht="25.5">
      <c r="A22" s="70" t="s">
        <v>318</v>
      </c>
      <c r="B22" s="71" t="s">
        <v>325</v>
      </c>
      <c r="C22" s="72">
        <f>'GISE - CTB'!K3</f>
        <v>363.91373707533234</v>
      </c>
      <c r="D22" s="72">
        <f t="shared" si="1"/>
        <v>454.89217134416543</v>
      </c>
      <c r="E22" s="72">
        <f t="shared" si="2"/>
        <v>272.93530280649924</v>
      </c>
      <c r="F22" s="72">
        <f t="shared" si="3"/>
        <v>181.9568685376662</v>
      </c>
      <c r="G22" s="72">
        <f>'GISE - CTB'!L2</f>
        <v>1</v>
      </c>
      <c r="H22" s="72">
        <f>'GISE - CTB'!K6</f>
        <v>70.323867996930161</v>
      </c>
      <c r="I22" s="72">
        <f t="shared" si="4"/>
        <v>87.904834996162705</v>
      </c>
      <c r="J22" s="72">
        <f t="shared" si="5"/>
        <v>52.742900997697625</v>
      </c>
      <c r="K22" s="72">
        <f t="shared" si="6"/>
        <v>35.161933998465081</v>
      </c>
      <c r="L22" s="73">
        <f>'GISE - CTB'!L5</f>
        <v>1</v>
      </c>
    </row>
    <row r="23" spans="1:12" s="58" customFormat="1">
      <c r="A23" s="74" t="s">
        <v>319</v>
      </c>
      <c r="B23" s="45"/>
      <c r="C23" s="45"/>
      <c r="D23" s="45"/>
      <c r="E23" s="37">
        <f>SUM(E13:E22)</f>
        <v>21132.979065890351</v>
      </c>
      <c r="F23" s="37">
        <f>SUM(F13:F22)</f>
        <v>14088.652710593571</v>
      </c>
      <c r="G23" s="37">
        <f>SUM(G13:G22)</f>
        <v>21.232475302730744</v>
      </c>
      <c r="H23" s="45"/>
      <c r="I23" s="45"/>
      <c r="J23" s="37">
        <f>SUM(J13:J22)</f>
        <v>4631.3104624394773</v>
      </c>
      <c r="K23" s="37">
        <f>SUM(K13:K22)</f>
        <v>3087.5403082929856</v>
      </c>
      <c r="L23" s="37">
        <f>SUM(L13:L22)</f>
        <v>11.903518987976835</v>
      </c>
    </row>
  </sheetData>
  <mergeCells count="2">
    <mergeCell ref="R7:T7"/>
    <mergeCell ref="R8:T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SRPR</vt:lpstr>
      <vt:lpstr>PGZ</vt:lpstr>
      <vt:lpstr>GPB</vt:lpstr>
      <vt:lpstr>MGA</vt:lpstr>
      <vt:lpstr>LDA</vt:lpstr>
      <vt:lpstr>PNG</vt:lpstr>
      <vt:lpstr>GISE - CTB</vt:lpstr>
      <vt:lpstr>GISE - LDA</vt:lpstr>
      <vt:lpstr>TOTALIZADOR</vt:lpstr>
      <vt:lpstr>Comparativo Soluções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Giuliano Suckow</dc:creator>
  <cp:lastModifiedBy>Raquel Lautert</cp:lastModifiedBy>
  <dcterms:created xsi:type="dcterms:W3CDTF">2023-12-11T13:35:18Z</dcterms:created>
  <dcterms:modified xsi:type="dcterms:W3CDTF">2024-03-14T19:01:18Z</dcterms:modified>
</cp:coreProperties>
</file>